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311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activeTab="3"/>
  </x:bookViews>
  <x:sheets>
    <x:sheet name="위생표지" sheetId="1" r:id="rId4"/>
    <x:sheet name="위생(1)" sheetId="2" r:id="rId5"/>
    <x:sheet name="위생(2)" sheetId="3" r:id="rId6"/>
    <x:sheet name="위생(3)" sheetId="4" r:id="rId7"/>
  </x:sheets>
  <x:definedNames>
    <x:definedName name="_xlnm._FilterDatabase" localSheetId="0" hidden="1">위생표지!$A$2:$X$12</x:definedName>
    <x:definedName name="_xlnm._FilterDatabase" hidden="1">#REF!</x:definedName>
    <x:definedName name="_xlnm.Print_Area">#REF!</x:definedName>
    <x:definedName name="_xlnm.Print_Area">#REF!</x:definedName>
    <x:definedName name="_xlnm.Print_Area">#REF!</x:definedName>
    <x:definedName name="_xlnm.Print_Area">#REF!</x:definedName>
    <x:definedName name="_xlnm.Print_Area" localSheetId="0">위생표지!$A$1:$X$28</x:definedName>
    <x:definedName name="_xlnm.Print_Area" localSheetId="1">'위생(1)'!$A$1:$H$26</x:definedName>
    <x:definedName name="_xlnm.Print_Area" localSheetId="2">'위생(2)'!$A$1:$I$65</x:definedName>
    <x:definedName name="_xlnm.Print_Area" localSheetId="3">'위생(3)'!$A$1:$D$9</x:definedName>
    <x:definedName name="_xlnm.Print_Titles">#REF!</x:definedName>
    <x:definedName name="_xlnm.Print_Titles">#REF!</x:definedName>
    <x:definedName name="_xlnm.Print_Titles" localSheetId="1">'위생(1)'!$4:$4</x:definedName>
    <x:definedName name="_xlnm.Print_Titles" localSheetId="2">'위생(2)'!$4:$4</x:definedName>
    <x:definedName name="_xlnm.Print_Titles" localSheetId="3">'위생(3)'!$4:$4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<x:sst xmlns:r="http://schemas.openxmlformats.org/officeDocument/2006/relationships" xmlns:c="http://schemas.openxmlformats.org/drawingml/2006/chart" xmlns:x="http://schemas.openxmlformats.org/spreadsheetml/2006/main" count="606" uniqueCount="375">
  <x:si>
    <x:t xml:space="preserve">조리원 전용화장실이 있을 경우 청소와 관리상태가 양호하며, 출입문이 조리실에 바로 면하지 않고, 환풍기 또는 환기창이 설치됨 (1점) </x:t>
  </x:si>
  <x:si>
    <x:t xml:space="preserve"> 가   스: 2020.10.14
 승강기: 2020.10.26
 전   기: 2020.10.26
 소   방: 2020.10. 6</x:t>
  </x:si>
  <x:si>
    <x:t xml:space="preserve">4.식품취급 및 조리작업자는 6개월에 1회 건강진단을 실시하고, 그 기록을 2년간 보관하는지 여부
 (다만, 폐결핵검사는 연1회 검사가능) </x:t>
  </x:si>
  <x:si>
    <x:r>
      <x:t>39.조리실 내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외부의 쓰레기는 적정 처리하고 주변을 청결하게 관리하고 있는지 여부</x:t>
    </x:r>
  </x:si>
  <x:si>
    <x:r>
      <x:t>지하수 소독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 xml:space="preserve">살균 미실시, 상수도가 있음에도 지하수사용
* 상수도 사용은 3점 </x:t>
    </x:r>
  </x:si>
  <x:si>
    <x:r>
      <x:t>24. 조리장의 시설(바닥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벽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천장 등)의 파손 및 고장난 설비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기구의 관리 여부</x:t>
    </x:r>
  </x:si>
  <x:si>
    <x:r>
      <x:t>25. 검수장소 및 조리작업장소(작업대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가스대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국솥 등)의 조도 기준 준수 여부</x:t>
    </x:r>
  </x:si>
  <x:si>
    <x:r>
      <x:t>32.조리장, 식품보관실, 식당 등의 방충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방서설비 및 관리상태가 적정한지 여부</x:t>
    </x:r>
  </x:si>
  <x:si>
    <x:t>4. 식품위생관계법령 위반으로 과태료 등 행정처분을 받았는지 여부(감점 10점)</x:t>
  </x:si>
  <x:si>
    <x:t>안전사고 예방을 위한 조치(게시, 교육, 지정, 부착, 관리)를 모두 하지 않은 경우</x:t>
  </x:si>
  <x:si>
    <x:t xml:space="preserve">열, 증기발생시 즉시 배출되며, 응축수가 식품에 직접 떨어지지 않는 구조 (2점) </x:t>
  </x:si>
  <x:si>
    <x:t>33.급수설비의 적정성 및 이를 위생적으로 관리(수도전 위치, 수량 등) 하는지 여부</x:t>
  </x:si>
  <x:si>
    <x:t>28.식품보관실은 적정하게 설치되어 있으며, 소모품보관실과 분리되어 있는지 여부</x:t>
  </x:si>
  <x:si>
    <x:t xml:space="preserve">검수장소540Lux, 조리장(작업대·가스대·국솥등) 220Lux 이상 (1점) </x:t>
  </x:si>
  <x:si>
    <x:t>열, 증기배출이 다소 지연되나, 응축수가 식품에 직접 떨어지지 않는 구조 (1점)</x:t>
  </x:si>
  <x:si>
    <x:t xml:space="preserve">작업전 건강확인(소화기질환 및 손 상처자),필요약품 구비 및 적정관리 (2점) </x:t>
  </x:si>
  <x:si>
    <x:r>
      <x:t>13.생으로 먹는 채소류, 과일류를 충분히 세척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소독하는지 여부</x:t>
    </x:r>
  </x:si>
  <x:si>
    <x:t>43.학교급식소 위험성 평가 및 근골격계 유해요인조사를 실시하고 위험(유해)요인을 개선하였는지 여부</x:t>
  </x:si>
  <x:si>
    <x:t xml:space="preserve">작업전 건강상태 확인(소화기질환 및 손상처자) 적정조치는 하였으나, 필요약품 구비 미흡 (1점) </x:t>
  </x:si>
  <x:si>
    <x:t>41.CCP확인표를 전원이 올바로 이해하고, 담당자가 적절한 시기에 현장기록을 실시하고 있는지 여부</x:t>
  </x:si>
  <x:si>
    <x:t>15.조리가 완료된 식품의 온도와 시간관리를 통하여 미생물 증식이나 독소 생성을 억제하는지 여부</x:t>
  </x:si>
  <x:si>
    <x:t>작업구역은 구분되나, 공간부족으로 작업대, 세정대 등 구분사용 철저 요망</x:t>
  </x:si>
  <x:si>
    <x:t>35.종사자의 개인위생 준수여부 및 건강상태 확인 후 적절히 조치하는지 여부</x:t>
  </x:si>
  <x:si>
    <x:t>5.올바른 손 씻기, 소독으로 손에 의한 오염이 일어나지 않도록 하는지 여부</x:t>
  </x:si>
  <x:si>
    <x:t xml:space="preserve">적정용량 확보, 온도유지, 온도계 설치, 급식품외 보관하는 것 없음 (2점) </x:t>
  </x:si>
  <x:si>
    <x:t>22.조리장 바닥은 안전사고 방지를 위하여 미끄럽지 않게 관리하는지 여부</x:t>
  </x:si>
  <x:si>
    <x:t>평가 및 조사 실시, 위험(유해)요인 개선 계획수립 또는 일부만 개선 (1점)</x:t>
  </x:si>
  <x:si>
    <x:t>식품을 직접 취급하는 자가 기한 내 건강진단 미실시, 2년간 기록 미보관</x:t>
  </x:si>
  <x:si>
    <x:t xml:space="preserve">60cm 이하에서 식품취급(운반 및 오염방지 시설이 설치된 경우는 제외) </x:t>
  </x:si>
  <x:si>
    <x:t xml:space="preserve">표식(구분표시), 식품과 분리보관 하며 오염·혼입의 우려가 없음 (2점) </x:t>
  </x:si>
  <x:si>
    <x:r>
      <x:t>CCP4 용도별 및 조리 전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후로 구분하여 사용하지 않고, 세척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 xml:space="preserve">소독 미실시 </x:t>
    </x:r>
  </x:si>
  <x:si>
    <x:t>9.식품취급 등의 작업은 바닥으로부터 60cm 이상의 높이에서 실시하여 식품의 오염이 방지되는지 여부</x:t>
  </x:si>
  <x:si>
    <x:t>2. 직전 점검 시 지도․권장 사항 항목 중 지적된 사항을 개선하였는지 여부(1개 항목 당 감점 5점)</x:t>
  </x:si>
  <x:si>
    <x:t>2. 냉장·냉동고의 온도, 식기세척기의 최종 헹굼수 온도 또는 식기소독보관고의 온도를 기록·관리하는지 여부</x:t>
  </x:si>
  <x:si>
    <x:t>1. 급식시설·설비, 기구 등에 대한 청소 및 소독계획을 수립·시행하여 항상 청결하게 관리하는지 여부</x:t>
  </x:si>
  <x:si>
    <x:t>23. 조리장이 일반작업구역과 청결작업 구역으로 구분되어 식품취급 작업의 흐름이 교차되지 않는지 여부</x:t>
  </x:si>
  <x:si>
    <x:t>31.조리장내 씽크대 등은 배수관이 배수로와 직접 연결되어 바닥을 오염시키지 않도록 조치하고 있는지 여부</x:t>
  </x:si>
  <x:si>
    <x:t>11.해동은 냉장해동(10℃ 이하), 전자레인지 해동 또는 흐르는 물(21℃ 이하)에서 실시하는지 여부</x:t>
  </x:si>
  <x:si>
    <x:t xml:space="preserve">평가 및 조사 실시, 위험(유해)요인 개선계획 수립 후 개선완료 또는 대부분 개선 (2점) </x:t>
  </x:si>
  <x:si>
    <x:t>3.조리용수로 수돗물이 아닌 지하수를 사용하는 경우 소독 또는 살균하여 사용하는지 여부</x:t>
  </x:si>
  <x:si>
    <x:t>30.조리장내 수세시설과 신발소독시설은 적정하게 설치되어 있고 올바르게 사용하는지 여부</x:t>
  </x:si>
  <x:si>
    <x:t>위험성:20.9.11
(2021 조사예정)
근골격계 :19.9.3
(2022 조사예정)</x:t>
  </x:si>
  <x:si>
    <x:t>운반 및 배식기구 등이 청결하지 않으며 배식 중 교차오염의 우려가 있으나 조치하지 않는 경우</x:t>
  </x:si>
  <x:si>
    <x:r>
      <x:t>34.냉동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냉장시설의 적정용량 확보 및 온도유지, 급식품 외 보관하는 것은 없는지 여부</x:t>
    </x:r>
  </x:si>
  <x:si>
    <x:r>
      <x:t>20.관계규정에따른정기안전검사(가스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소방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전기안전, 보일러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덤웨이터검사 등)를 실시하는지 여부</x:t>
    </x:r>
  </x:si>
  <x:si>
    <x:r>
      <x:t>38.세제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소독제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살충제는 표식을 부착하고, 식품과 분리 보관하여 오염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혼입의 우려가 없는지 여부</x:t>
    </x:r>
  </x:si>
  <x:si>
    <x:t>40. HACCP 적용에 대한 자체분석 후 협의를 거쳐서 적절한  개선조치를 취하고 있는지 여부</x:t>
  </x:si>
  <x:si>
    <x:t>2020.10.30</x:t>
  </x:si>
  <x:si>
    <x:r>
      <x:t>학교급식 위생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6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6"/>
            <x:color rgb="ff000000"/>
            <x:b val="1"/>
          </x:rPr>
        </mc:Fallback>
      </mc:AlternateContent>
      <x:t>･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  <x:b val="1"/>
          </x:rPr>
        </mc:Fallback>
      </mc:AlternateContent>
      <x:t>안전점검표</x:t>
    </x:r>
  </x:si>
  <x:si>
    <x:t>정기방역을 미실시 한 경우</x:t>
  </x:si>
  <x:si>
    <x:t>방충망없는 환풍기 교체 요망</x:t>
  </x:si>
  <x:si>
    <x:t>관리실태 불량 (0점)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</x:si>
  <x:si>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Wingdings"/>
            <x:sz val="10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Wingdings"/>
            <x:sz val="10"/>
            <x:color rgb="ff000000"/>
            <x:b val="1"/>
          </x:rPr>
        </mc:Fallback>
      </mc:AlternateContent>
      <x:t>§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0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0"/>
            <x:color rgb="ff000000"/>
            <x:b val="1"/>
          </x:rPr>
        </mc:Fallback>
      </mc:AlternateContent>
      <x:t xml:space="preserve"> 학교급식법령 준수사항</x:t>
    </x:r>
  </x:si>
  <x:si>
    <x:t>신발소독시설 적정 사용 요망</x:t>
  </x:si>
  <x:si>
    <x:t>실별관리책임자 부착 요망</x:t>
  </x:si>
  <x:si>
    <x:t>CCP4 소독액 농도 준수</x:t>
  </x:si>
  <x:si>
    <x:t>안전작동방법 게시 요망</x:t>
  </x:si>
  <x:si>
    <x:t>조도개선요망(list기재)</x:t>
  </x:si>
  <x:si>
    <x:t>재냉동 및 재사용 여부</x:t>
  </x:si>
  <x:si>
    <x:t>유통기한 경과 식재료 보관</x:t>
  </x:si>
  <x:si>
    <x:t>작업구역 미구분(세척실)</x:t>
  </x:si>
  <x:si>
    <x:t>냉동식품 적정 해동 요망</x:t>
  </x:si>
  <x:si>
    <x:t>모든 기준 미달 (0점)</x:t>
  </x:si>
  <x:si>
    <x:t>식기구 덮개 보관 미흡</x:t>
  </x:si>
  <x:si>
    <x:t>소독 전,후 세척 관리 미흡</x:t>
  </x:si>
  <x:si>
    <x:t xml:space="preserve">일부 미착용 (0.5점) </x:t>
  </x:si>
  <x:si>
    <x:t>오븐기 트레이 상단부터 적재</x:t>
  </x:si>
  <x:si>
    <x:t>집   단
급식소
신고번호</x:t>
  </x:si>
  <x:si>
    <x:t>안전보건자체점검 미실시</x:t>
  </x:si>
  <x:si>
    <x:t>구체적인 검식기록 작성 요망</x:t>
  </x:si>
  <x:si>
    <x:t>수리의뢰중(list기재)</x:t>
  </x:si>
  <x:si>
    <x:t xml:space="preserve"> HACCP 현장기록 개선</x:t>
  </x:si>
  <x:si>
    <x:t>일부 기준 미흡 (1점)</x:t>
  </x:si>
  <x:si>
    <x:t>식품보관실 환기시설 없음</x:t>
  </x:si>
  <x:si>
    <x:t>올바른 손씻기교육 요망</x:t>
  </x:si>
  <x:si>
    <x:t>온도계 및 타이머 미구비</x:t>
  </x:si>
  <x:si>
    <x:t>방충문 실질적 사용 철저</x:t>
  </x:si>
  <x:si>
    <x:t>식당 방충시설 설치 요망</x:t>
  </x:si>
  <x:si>
    <x:t>CP1 온도기록 시간 조정</x:t>
  </x:si>
  <x:si>
    <x:t>신규입사자 사전교육 미실시</x:t>
  </x:si>
  <x:si>
    <x:t>냉장고 적정용량 확보 요망</x:t>
  </x:si>
  <x:si>
    <x:t>위반․
지적사항 
이행여부</x:t>
  </x:si>
  <x:si>
    <x:t>CP2 소독액 농도 준수</x:t>
  </x:si>
  <x:si>
    <x:t>식재료 보관시 덮개 미사용</x:t>
  </x:si>
  <x:si>
    <x:t>"해동중" 표시 미부착</x:t>
  </x:si>
  <x:si>
    <x:t>소모품 분리 보관 미흡</x:t>
  </x:si>
  <x:si>
    <x:t>조리원 전용 화장실 미설치</x:t>
  </x:si>
  <x:si>
    <x:t>위탁구분
(위탁업체명)</x:t>
  </x:si>
  <x:si>
    <x:t>CCP2 공정관리 누락</x:t>
  </x:si>
  <x:si>
    <x:t>손세정대 온수 연결 요망</x:t>
  </x:si>
  <x:si>
    <x:t>60cm 하단 식품취급 지양</x:t>
  </x:si>
  <x:si>
    <x:t>낡은 게시물 교체 요망</x:t>
  </x:si>
  <x:si>
    <x:t>CP 1 온도관리 철저</x:t>
  </x:si>
  <x:si>
    <x:t>1일위생ㆍ안전점검 실시 요망</x:t>
  </x:si>
  <x:si>
    <x:t>손세정대 추가 설치 요망</x:t>
  </x:si>
  <x:si>
    <x:t>CCP 1ㆍ2 관리 철저</x:t>
  </x:si>
  <x:si>
    <x:t>일부 기준 미흡 (0.5점)</x:t>
  </x:si>
  <x:si>
    <x:t>소독용액 농도 준수 요망</x:t>
  </x:si>
  <x:si>
    <x:t>작업구역 미구분(전처리실)</x:t>
  </x:si>
  <x:si>
    <x:t>미끄러운 바닥 관리 철저</x:t>
  </x:si>
  <x:si>
    <x:t>화장실 전반적 위생관리 미흡</x:t>
  </x:si>
  <x:si>
    <x:t>배기후드 유지거름망 미설치</x:t>
  </x:si>
  <x:si>
    <x:t>청소·소독계획 미수립
및 청결상태 불량</x:t>
  </x:si>
  <x:si>
    <x:t>5. 우수(모범)사례 및 특이(건의)사항</x:t>
  </x:si>
  <x:si>
    <x:t>배식차, 엘리베이터 세척, 소독 관리 미흡</x:t>
  </x:si>
  <x:si>
    <x:t>CCP4 충분히 침지하도록 관리 요망</x:t>
  </x:si>
  <x:si>
    <x:t>앞치마 조리전ㆍ후ㆍ청소용 구분사용 철저</x:t>
  </x:si>
  <x:si>
    <x:t>모든 작업공간의 조도가 기준 미달 (0점)</x:t>
  </x:si>
  <x:si>
    <x:t>CCP4 5분 침지 타이머 사용 권장</x:t>
  </x:si>
  <x:si>
    <x:t>내부쓰레기 즉시처리 및 덮개사용 철저</x:t>
  </x:si>
  <x:si>
    <x:t>최종문 에어커튼, 방충문 모두 설치 요망</x:t>
  </x:si>
  <x:si>
    <x:t>점검미실시 또는 기록 미유지 (0점)</x:t>
  </x:si>
  <x:si>
    <x:t>위험성: 19.9.3
근골격계 19.9.9</x:t>
  </x:si>
  <x:si>
    <x:t>CCP 4 현장기록 및 온도확인 철저</x:t>
  </x:si>
  <x:si>
    <x:t>부적합 기준
(적합 3점, 부적합 0점)</x:t>
  </x:si>
  <x:si>
    <x:t>조리완료식품 플라스틱 소쿠리 사용 금지</x:t>
  </x:si>
  <x:si>
    <x:t>HACCP 자체분석 실시 요망(학기1회)</x:t>
  </x:si>
  <x:si>
    <x:t>12.해동된 식품은 즉시 사용하는지 여부</x:t>
  </x:si>
  <x:si>
    <x:t>후드 응축수 밸브 미설치 또는 미사용</x:t>
  </x:si>
  <x:si>
    <x:t>벽타일, 천정, 바닥타일 파손 보수 요망</x:t>
  </x:si>
  <x:si>
    <x:t>호스가 식재료에 닿거나 물에 잠기게 사용</x:t>
  </x:si>
  <x:si>
    <x:t>CCP4 충분한 세척 및 소독 미실시</x:t>
  </x:si>
  <x:si>
    <x:t>점검척도 및 평가결과 &lt; □에 ∨표 &gt;</x:t>
  </x:si>
  <x:si>
    <x:t>소독된 배식기구 오염되지 않도록 관리 요망</x:t>
  </x:si>
  <x:si>
    <x:t>자체분석 및 개선조치 미이행 (0점)</x:t>
  </x:si>
  <x:si>
    <x:t>조리완료식품과 원재료 동일 공간 작업 지양</x:t>
  </x:si>
  <x:si>
    <x:t xml:space="preserve">종사자에 대한 정기적 교육 실시 (1점) </x:t>
  </x:si>
  <x:si>
    <x:t>내ㆍ외부 덮개 있는 쓰레기통 사용 요망</x:t>
  </x:si>
  <x:si>
    <x:t>밑간 해놓은 식재료 상온에 뚜껑 없이 방치</x:t>
  </x:si>
  <x:si>
    <x:t>식재료 품질관리기준 표기 요망(검수서적요)</x:t>
  </x:si>
  <x:si>
    <x:t>쓰레기통 내외부 및 주변 청결관리 미흡</x:t>
  </x:si>
  <x:si>
    <x:t>검식기록 급식후 1주일 이내 작성 요망</x:t>
  </x:si>
  <x:si>
    <x:t>신발소독시설 적정설치 및 농도준수 요망</x:t>
  </x:si>
  <x:si>
    <x:t>앞치마, 고무장갑, 용기 세척ㆍ소독 철저</x:t>
  </x:si>
  <x:si>
    <x:t>세정대 (물넘침구) 배수관 연결 요망</x:t>
  </x:si>
  <x:si>
    <x:t>6개월 1회 건강진단 기간 준수 요망</x:t>
  </x:si>
  <x:si>
    <x:t>세제,소독제 식품류와 구분 보관 미흡</x:t>
  </x:si>
  <x:si>
    <x:r>
      <x:t>(1) 학교급식위생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2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2"/>
            <x:color rgb="ff000000"/>
            <x:b val="1"/>
          </x:rPr>
        </mc:Fallback>
      </mc:AlternateContent>
      <x:t>･</x:t>
    </x:r>
    <x:r>
      <x:rPr>
        <x:rFont val="굴림"/>
        <x:sz val="12"/>
        <x:color rgb="ff000000"/>
        <x:b val="1"/>
      </x:rPr>
      <x:t>안전관리기준 준수사항</x:t>
    </x:r>
  </x:si>
  <x:si>
    <x:t>3. 직전 점검 시 지도․권장 사항 항목 중 지적된 사항을 개선하지 않아 문서로 시정조치를 받은 이후에 개선하였는지 여부(1개 항목 당 감점 10점)</x:t>
  </x:si>
  <x:si>
    <x:r>
      <x:t>14.가열조리 식품의 중심부가 75℃(패류는 85℃) 이상에서 1분 이상 가열되고 있는지 온도계로 확인하고, 그 온도 적정여부를 기록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유지하는지 여부</x:t>
    </x:r>
  </x:si>
  <x:si>
    <x:t>1. 직전 점검 시 학교급식 법령 준수사항 항목 중 지적된 사항을 개선하였는지 여부(1개 항목당 감점 10점)</x:t>
  </x:si>
  <x:si>
    <x:t xml:space="preserve">식품보관실은 환풍기 또는 환기창이 설치되어 환기상태 적정, 소모품보관실 별도 설치 또는 공간구획 구분 (1점) </x:t>
  </x:si>
  <x:si>
    <x:t>26. 조리장의 후드는 열 및 증기 발생시 즉시 배출되고, 응축수가 식품에 직접 떨어지지 않는 구조인지 여부</x:t>
  </x:si>
  <x:si>
    <x:r>
      <x:t>조리장의 온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습도관리 보통 (1점)</x:t>
    </x:r>
  </x:si>
  <x:si>
    <x:r>
      <x:t>조리장의 온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습도관리 미흡 (0점)</x:t>
    </x:r>
  </x:si>
  <x:si>
    <x:t xml:space="preserve"> CCP 현장기록 미이행 (0점)</x:t>
  </x:si>
  <x:si>
    <x:t>batch 당 온도 확인 철저</x:t>
  </x:si>
  <x:si>
    <x:t>작업 중 적정 시점 손세척 철저</x:t>
  </x:si>
  <x:si>
    <x:t>세제, 소독제 보관장소 라벨링 요망</x:t>
  </x:si>
  <x:si>
    <x:t>소쿠리운반카 배수관 벨브 사용 철저</x:t>
  </x:si>
  <x:si>
    <x:t>(2) 학교급식 지도 및 권장사항</x:t>
  </x:si>
  <x:si>
    <x:t>올바른 손씻기메뉴얼 부착 요망</x:t>
  </x:si>
  <x:si>
    <x:t>소쿠리운반카 배수관 길이 조정</x:t>
  </x:si>
  <x:si>
    <x:t>트렌치 및 주변타일 파손 보수 요망</x:t>
  </x:si>
  <x:si>
    <x:t>조리실 바닥, 외부에 구멍 있음</x:t>
  </x:si>
  <x:si>
    <x:t>안전사고 예방 관련 표시 미부착</x:t>
  </x:si>
  <x:si>
    <x:t>식품위생법령에 따른 위생교육 미이수</x:t>
  </x:si>
  <x:si>
    <x:t xml:space="preserve"> ▣ 배점 : 21개(1~2점)  </x:t>
  </x:si>
  <x:si>
    <x:t>소쿠리운반카 배수관 연결 요망</x:t>
  </x:si>
  <x:si>
    <x:t>작업전 건강확인 후 적정관리 철저</x:t>
  </x:si>
  <x:si>
    <x:t>CP2 기준수립 및 농도확인 철저</x:t>
  </x:si>
  <x:si>
    <x:t>위생복장 청결 관리 철저 요망</x:t>
  </x:si>
  <x:si>
    <x:t>호스 바닥에 닫지 않도록 사용 요망</x:t>
  </x:si>
  <x:si>
    <x:t>HACCP 회의록  작성 요망</x:t>
  </x:si>
  <x:si>
    <x:t>배기휀 고장 또는 환기불량 (0점)</x:t>
  </x:si>
  <x:si>
    <x:t>후드 뒷편 천정 마감 보수 요망</x:t>
  </x:si>
  <x:si>
    <x:t>60cm 이하 식기구 보관 지양</x:t>
  </x:si>
  <x:si>
    <x:t>CCP2 공정관리 시간준수 미흡</x:t>
  </x:si>
  <x:si>
    <x:t>정기 안전검사를 미실시 한 경우</x:t>
  </x:si>
  <x:si>
    <x:t>워크인냉장고 60cm 하단보관 지양</x:t>
  </x:si>
  <x:si>
    <x:t>CCP 1 작성관리(발주전작성)</x:t>
  </x:si>
  <x:si>
    <x:t>양념운반카 60cm 하단보관 지양</x:t>
  </x:si>
  <x:si>
    <x:t>일부 교육 누락 및 미실시(0점)</x:t>
  </x:si>
  <x:si>
    <x:t>식재료 품질관리기준 준수 요망</x:t>
  </x:si>
  <x:si>
    <x:t>근골격계 유해요인 조사 미실시</x:t>
  </x:si>
  <x:si>
    <x:t xml:space="preserve">점검실시 및 기록유지 (2점) </x:t>
  </x:si>
  <x:si>
    <x:t>화장실이 조리실과 직접 면하고 있음</x:t>
  </x:si>
  <x:si>
    <x:t>국솥 등 배식기구 조리시 이용 지양</x:t>
  </x:si>
  <x:si>
    <x:t>19.감염병의 예방 및 관리에 관한 법률 시행령 제24조에 따라 급식시설 방역을 실시하고 소독증명서를 비치하는지 여부</x:t>
  </x:si>
  <x:si>
    <x:t>식기구의 세척·소독 및 위생적인 보관관리 미흡</x:t>
  </x:si>
  <x:si>
    <x:t>4. 점검항목 및 내용 : 붙임 점검표와 같음</x:t>
  </x:si>
  <x:si>
    <x:t>종사자 월별 위생ㆍ안전ㆍHACCP 교육 실시 철저</x:t>
  </x:si>
  <x:si>
    <x:t>식재료 보관방법 미흡(바닥에서 15cm이상)</x:t>
  </x:si>
  <x:si>
    <x:t>손톱솔 비치 및 사용 등 올바른 손씻기 철저</x:t>
  </x:si>
  <x:si>
    <x:t>조리과정 중 기구 세척으로 인한 교차오염 발생</x:t>
  </x:si>
  <x:si>
    <x:t>자체분석은 실시, 적절한 조치 미흡 (1점)</x:t>
  </x:si>
  <x:si>
    <x:t>조리 완료된 식품 및 배식기구 등의 위생적 보관관리 상태가 미흡한 경우</x:t>
  </x:si>
  <x:si>
    <x:t>손세정대 물비누, 손톱솔, 알코올, 핸드타올 및 쓰레기통 비치 요망</x:t>
  </x:si>
  <x:si>
    <x:t>CCP1의 올바른 확인 및 CCP2의 공정관리를 실시하지 않았을 경우</x:t>
  </x:si>
  <x:si>
    <x:r>
      <x:t>시설 파손(경미) 또는 고장난 설비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 xml:space="preserve">기구 있음(수리의뢰) (1점) </x:t>
    </x:r>
  </x:si>
  <x:si>
    <x:t xml:space="preserve"> 평가 및 조사 미실시 또는 위험(유해)요인 개선계획 미수립 (0점)</x:t>
  </x:si>
  <x:si>
    <x:t xml:space="preserve">모든 싱크대의 배수관이 배수로와 연결 및 관리상태 양호 (2점) </x:t>
  </x:si>
  <x:si>
    <x:t>전처리실, 차단벽 설치 등으로 일반작업과 청결작업구역이 구분됨 (1점)</x:t>
  </x:si>
  <x:si>
    <x:t xml:space="preserve">모든 배식요원이 위생복장(앞치마, 위생모, 마스크 등) 착용 (1점) </x:t>
  </x:si>
  <x:si>
    <x:r>
      <x:t>18.식기구를 세척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소독 후 배식전까지 위생적으로 보관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관리하는지 여부</x:t>
    </x:r>
  </x:si>
  <x:si>
    <x:t xml:space="preserve">CCP 올바로 이해, 담당자 적절한 시기에 현장기록 철저 (2점) </x:t>
  </x:si>
  <x:si>
    <x:t>세정대 (물넘침구) 배수관 연결 요망(길이가 다소 짧아 가끔 빠짐)</x:t>
  </x:si>
  <x:si>
    <x:r>
      <x:t>8.식재료나 조리과정에서 교차오염을 방지하기 위하여 칼과 도마, 고무장갑 등 조리기구 및 용기를  용도별 및 조리 전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후로 구분하여 사용하고, 적절히 세척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소독하는지 여부</x:t>
    </x:r>
  </x:si>
  <x:si>
    <x:t>17.조리된 식품에 대하여 조리 완료 시 음식의 맛, 온도, 조화(영양적인 균형, 재료의 균형), 이물, 불쾌한 냄새, 조리상태 등을 확인하기 위한 검식을 실시하는지 여부</x:t>
  </x:si>
  <x:si>
    <x:t>16.조리된 음식의 안전한 급식을 위하여 운반 및 배식기구 등을 청결히 관리하여야 하며, 배식중에 운반 및 배식기구 등으로 인하여 오염이 일어나지 않도록 조치하는지 여부</x:t>
  </x:si>
  <x:si>
    <x:r>
      <x:t xml:space="preserve">7.식재료 검수 시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｢</x:t>
    </x:r>
    <x:r>
      <x:rPr>
        <x:rFont val="굴림"/>
        <x:sz val="10"/>
        <x:color rgb="ff000000"/>
      </x:rPr>
      <x:t>학교급식 식재료의 품질관리기준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｣</x:t>
    </x:r>
    <x:r>
      <x:rPr>
        <x:rFont val="굴림"/>
        <x:sz val="10"/>
        <x:color rgb="ff000000"/>
      </x:rPr>
      <x:t>에 적합한 품질 및 신선도와 수량, 위생상태 등을 확인하여 기록하는지 여부</x:t>
    </x:r>
  </x:si>
  <x:si>
    <x:t>식재료 품질관리 기준에 부적합한 품질 및 수량, 원산지, 제조일 또는 유통기한, 납품온도 등 CCP3의 기록관리가 미흡한 경우</x:t>
  </x:si>
  <x:si>
    <x:t xml:space="preserve">조리장내 수세시설 적정 설치(수량, 위치, 온수, 손잡이는 페달식 또는 원터치식), 신발소독시설 적정 설치 및 이용 (2점) </x:t>
  </x:si>
  <x:si>
    <x:r>
      <x:t>21.조리기계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기구의 안전사고 예방을 위하여 안전작동방법 게시 및 교육실시, 관리책임자를 지정, 그 표시를 부착하고 철저히 관리하는지 여부</x:t>
    </x:r>
  </x:si>
  <x:si>
    <x:r>
      <x:t>10.조리가 완료된 식품과 세척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소독된 배식기구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용기 등은 교차오염 우려가 있는 기구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용기 또는 식재료 등과 접촉에 의해 오염되지 않도록 관리하는지 여부</x:t>
    </x:r>
  </x:si>
  <x:si>
    <x:t>29.조리원 전용 화장실이 있으며, 청소와 관리상태가 양호하고,  출입문이 조리실에 바로 면하지 않고, 화장실내 환풍기 또는 환기창이 설치되어 있는지 여부</x:t>
  </x:si>
  <x:si>
    <x:t>6.안전을 위해 시간․온도 관리가 필요한 식품(TCS Food) 여부를 고려하여 식단을 계획하고, 공정관리가 필요한 경우 공정관리를 철저히 하는지 여부</x:t>
  </x:si>
  <x:si>
    <x:t>위험성: 20.9.11
근골격계 19.9.9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</x:si>
  <x:si>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Wingdings"/>
            <x:sz val="10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Wingdings"/>
            <x:sz val="10"/>
            <x:color rgb="ff000000"/>
            <x:b val="1"/>
          </x:rPr>
        </mc:Fallback>
      </mc:AlternateContent>
      <x:t>§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0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0"/>
            <x:color rgb="ff000000"/>
            <x:b val="1"/>
          </x:rPr>
        </mc:Fallback>
      </mc:AlternateContent>
      <x:t xml:space="preserve"> 직전 위생ㆍ안전점검 지적사항
  개선여부 등</x:t>
    </x:r>
  </x:si>
  <x:si>
    <x:t>덮개 미사용 등 청결관리 일부 미흡 (0.5점)</x:t>
  </x:si>
  <x:si>
    <x:t>소분하여 사용하는 세제, 소독제 표시 철저 요망</x:t>
  </x:si>
  <x:si>
    <x:t>CCP별 점검결과 및 조치사항 이행 요망(월1회)</x:t>
  </x:si>
  <x:si>
    <x:t xml:space="preserve">일부 작업공간의 조도가 기준 미달 (0.5점) </x:t>
  </x:si>
  <x:si>
    <x:t>[학교 관리번호 :              ]</x:t>
  </x:si>
  <x:si>
    <x:t>배식시 위생복장(마스크 등) 적정 착용 요망</x:t>
  </x:si>
  <x:si>
    <x:t>CCP4 중심온도 미측정 및 지속적 기록 미실시</x:t>
  </x:si>
  <x:si>
    <x:t>일회용 비닐장갑으로 조리완료음식 직접 배식 금지</x:t>
  </x:si>
  <x:si>
    <x:t xml:space="preserve">수도전 충분하여 호스 미사용, 호스가 바닥에 닿지 않게 짧게 설치하여 적정 사용 (1점) </x:t>
  </x:si>
  <x:si>
    <x:t>냉·난방기 또는 공기조화시설 등을 갖추어 조리장 온도 및 습도를 적정하게 관리함 (2점)</x:t>
  </x:si>
  <x:si>
    <x:t>평가항목</x:t>
  </x:si>
  <x:si>
    <x:t>영양교사</x:t>
  </x:si>
  <x:si>
    <x:t>운영방식</x:t>
  </x:si>
  <x:si>
    <x:t>교직
원수</x:t>
  </x:si>
  <x:si>
    <x:t>보건교사</x:t>
  </x:si>
  <x:si>
    <x:t>(서명)</x:t>
  </x:si>
  <x:si>
    <x:t>개
인
위
생</x:t>
  </x:si>
  <x:si>
    <x:t>점검 항목별</x:t>
  </x:si>
  <x:si>
    <x:t>환기관리 미흡</x:t>
  </x:si>
  <x:si>
    <x:t>급식인원</x:t>
  </x:si>
  <x:si>
    <x:t>시
설
관
리</x:t>
  </x:si>
  <x:si>
    <x:t>작
업
위
생</x:t>
  </x:si>
  <x:si>
    <x:t>1. 학교현황</x:t>
  </x:si>
  <x:si>
    <x:t xml:space="preserve">점검일자 : </x:t>
  </x:si>
  <x:si>
    <x:t>배식방법</x:t>
  </x:si>
  <x:si>
    <x:t>조리장 누수</x:t>
  </x:si>
  <x:si>
    <x:t>건조관리 철저</x:t>
  </x:si>
  <x:si>
    <x:t>행정실장</x:t>
  </x:si>
  <x:si>
    <x:t>송 다 영</x:t>
  </x:si>
  <x:si>
    <x:t>학교
직영</x:t>
  </x:si>
  <x:si>
    <x:t>점 검 항 목</x:t>
  </x:si>
  <x:si>
    <x:t>복도배식 지양</x:t>
  </x:si>
  <x:si>
    <x:t>김 화 숙</x:t>
  </x:si>
  <x:si>
    <x:t>주요내용</x:t>
  </x:si>
  <x:si>
    <x:t>박 경 미</x:t>
  </x:si>
  <x:si>
    <x:t>은빛초등학교</x:t>
  </x:si>
  <x:si>
    <x:t>안
전
관
리</x:t>
  </x:si>
  <x:si>
    <x:r>
      <x:t>출입문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 xml:space="preserve">창문에 모두 설치 및 관리상태 우수 (2점) </x:t>
    </x:r>
  </x:si>
  <x:si>
    <x:r>
      <x:t>시설 파손(여러곳) 또는 고장난 설비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기구 방치 (0점)</x:t>
    </x:r>
  </x:si>
  <x:si>
    <x:r>
      <x:t>출입문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>창문에 일부 미설치 또는 관리상태 미흡 (1점)</x:t>
    </x:r>
  </x:si>
  <x:si>
    <x:t>조리실 내 기기ㆍ기구별 청결관리 철저(list기재)</x:t>
  </x:si>
  <x:si>
    <x:t>검식을 지속적으로 실시하지 않거나 기록하지 않은 경우</x:t>
  </x:si>
  <x:si>
    <x:t>5. 학교급식 식중독이 발생하였는지 여부 (감점 10점)</x:t>
  </x:si>
  <x:si>
    <x:t xml:space="preserve"> ▣ 평가항목 : 5개 항목(해당 항목 부접합 시 감점)</x:t>
  </x:si>
  <x:si>
    <x:t>출입문관리 철저(화장실이 조리실과 실제로 면하게 사용)</x:t>
  </x:si>
  <x:si>
    <x:t>냉동식품을 부적절한 방법(실온방치 등)으로 해동하는 경우</x:t>
  </x:si>
  <x:si>
    <x:t>신규 급식종사원, 학부모 모니터요원 건강문진 미실시</x:t>
  </x:si>
  <x:si>
    <x:t>작업구역 미구분, 작업대, 세정대 등 구분사용 철저 요망</x:t>
  </x:si>
  <x:si>
    <x:t>27.조리장 내 온도 및 습도를 적정하게 관리하는지 여부</x:t>
  </x:si>
  <x:si>
    <x:t>37.배식 시 위생복장을 적정하게 착용 하는지 여부</x:t>
  </x:si>
  <x:si>
    <x:t>(3) 직전 위생ㆍ안전점검 지적사항 개선여부 사항 등</x:t>
  </x:si>
  <x:si>
    <x:t>축산물 등급 확인 미흡(축산물유통정보서비스 미입력)</x:t>
  </x:si>
  <x:si>
    <x:t xml:space="preserve"> ▣ 점검항목 : 22개(적합 3점, 부적합 0점)  </x:t>
  </x:si>
  <x:si>
    <x:t>배기후드 응축수맺힘(응축수가식품에직접떨어지는절개구조)</x:t>
  </x:si>
  <x:si>
    <x:t xml:space="preserve">작업구역 미구분 및 작업대·세정대 등 분리 사용 안함 (0점) </x:t>
  </x:si>
  <x:si>
    <x:t>일부 배수관이 배수로와 연결되지 않았거나 관리상태 미흡 (1점)</x:t>
  </x:si>
  <x:si>
    <x:t>36.종사자를 대상으로 위생 교육을 정기적으로 실시하는지 여부</x:t>
  </x:si>
  <x:si>
    <x:t>정기소독 기간 준수 요망(하절기 2개월, 동절기 3개월 1회)</x:t>
  </x:si>
  <x:si>
    <x:t>용기,칼,도마,고무장갑 용도별 및 조리전ㆍ후 구분 사용 철저</x:t>
  </x:si>
  <x:si>
    <x:t>CCP 올바로 이해, 담당자 미지정, 현장기록 미흡 (1점)</x:t>
  </x:si>
  <x:si>
    <x:t>CCP5 조리가 완료된 음식에 대해 온도 또는 시간관리 미흡</x:t>
  </x:si>
  <x:si>
    <x:t>손을 씻지 않거나 소독을 아니한 상태에서 조리작업을 하는 경우</x:t>
  </x:si>
  <x:si>
    <x:t>CP1과 CP2의 온도를 지속적으로 기록관리 하지 않는 경우</x:t>
  </x:si>
  <x:si>
    <x:t>작업구역은 미구분되나 작업대·세정대 등 분리 사용 (0.5점)</x:t>
  </x:si>
  <x:si>
    <x:t xml:space="preserve">HACCP적용에 대한 자체분석 후 적절한 조치
 (2점) </x:t>
  </x:si>
  <x:si>
    <x:t>검수조도 개선 요망(저울 및 이동식 작업대 등 위치변경권고)</x:t>
  </x:si>
  <x:si>
    <x:t>사용한 고무장갑은 별도로 모아두었다가 완전하게 세척, 소독 요망</x:t>
  </x:si>
  <x:si>
    <x:t xml:space="preserve">조리실 내·외부의 쓰레기는 덮개 사용 등 청결관리 (1점) </x:t>
  </x:si>
  <x:si>
    <x:t>42.학교자체에서 일일 위생안전 점검을 실시하고 있는지 여부</x:t>
  </x:si>
  <x:si>
    <x:t>영양사</x:t>
  </x:si>
  <x:si>
    <x:t>공립</x:t>
  </x:si>
  <x:si>
    <x:t>학급수</x:t>
  </x:si>
  <x:si>
    <x:t>저녁</x:t>
  </x:si>
  <x:si>
    <x:t>적합</x:t>
  </x:si>
  <x:si>
    <x:t>평점</x:t>
  </x:si>
  <x:si>
    <x:t>구 분</x:t>
  </x:si>
  <x:si>
    <x:t>☑</x:t>
  </x:si>
  <x:si>
    <x:t>미흡</x:t>
  </x:si>
  <x:si>
    <x:t>조리원</x:t>
  </x:si>
  <x:si>
    <x:t>구분</x:t>
  </x:si>
  <x:si>
    <x:t>학교명</x:t>
  </x:si>
  <x:si>
    <x:t>점심</x:t>
  </x:si>
  <x:si>
    <x:t>계</x:t>
  </x:si>
  <x:si>
    <x:t>자체</x:t>
  </x:si>
  <x:si>
    <x:t>식당</x:t>
  </x:si>
  <x:si>
    <x:t>교감</x:t>
  </x:si>
  <x:si>
    <x:t>소속)</x:t>
  </x:si>
  <x:si>
    <x:t>김화숙</x:t>
  </x:si>
  <x:si>
    <x:t>비고</x:t>
  </x:si>
  <x:si>
    <x:t>이정숙</x:t>
  </x:si>
  <x:si>
    <x:t>교장</x:t>
  </x:si>
  <x:si>
    <x:t>학생수</x:t>
  </x:si>
  <x:si>
    <x:t>기타</x:t>
  </x:si>
  <x:si>
    <x:t>직급)</x:t>
  </x:si>
  <x:si>
    <x:t>등급</x:t>
  </x:si>
  <x:si>
    <x:t>설립별</x:t>
  </x:si>
  <x:si>
    <x:t>보통</x:t>
  </x:si>
  <x:si>
    <x:t>○</x:t>
  </x:si>
  <x:si>
    <x:t>우수</x:t>
  </x:si>
  <x:si>
    <x:t>배
식</x:t>
  </x:si>
  <x:si>
    <x:t>□</x:t>
  </x:si>
  <x:si>
    <x:t>교실</x:t>
  </x:si>
  <x:si>
    <x:t>성명)</x:t>
  </x:si>
  <x:si>
    <x:t>아침</x:t>
  </x:si>
  <x:si>
    <x:t>A</x:t>
  </x:si>
  <x:si>
    <x:t>박경미</x:t>
  </x:si>
  <x:si>
    <x:t>교특</x:t>
  </x:si>
  <x:si>
    <x:t/>
  </x:si>
  <x:si>
    <x:t>(평점:33점)</x:t>
  </x:si>
  <x:si>
    <x:t>2019-354237</x:t>
  </x:si>
  <x:si>
    <x:t>청소관리상태 양호</x:t>
  </x:si>
  <x:si>
    <x:t>(감점 : 0점)</x:t>
  </x:si>
  <x:si>
    <x:t>CCP 현장기록 철저</x:t>
  </x:si>
  <x:si>
    <x:t>조리사
(성명)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</x:si>
  <x:si>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Wingdings"/>
            <x:sz val="10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Wingdings"/>
            <x:sz val="10"/>
            <x:color rgb="ff000000"/>
            <x:b val="1"/>
          </x:rPr>
        </mc:Fallback>
      </mc:AlternateContent>
      <x:t>§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0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0"/>
            <x:color rgb="ff000000"/>
            <x:b val="1"/>
          </x:rPr>
        </mc:Fallback>
      </mc:AlternateContent>
      <x:t xml:space="preserve"> 지도 및 권장사항</x:t>
    </x:r>
  </x:si>
  <x:si>
    <x:t>환
경
위
생
관
리</x:t>
  </x:si>
  <x:si>
    <x:t xml:space="preserve">확 인 자 : </x:t>
  </x:si>
  <x:si>
    <x:t>영양(교)사(성명)</x:t>
  </x:si>
  <x:si>
    <x:t>청소계획 보완 요망</x:t>
  </x:si>
  <x:si>
    <x:t>작업구역 미구분</x:t>
  </x:si>
  <x:si>
    <x:t>H
A
C
C
P</x:t>
  </x:si>
  <x:si>
    <x:t>(평점 : 66점)</x:t>
  </x:si>
  <x:si>
    <x:t>위생복장 착용 철저</x:t>
  </x:si>
  <x:si>
    <x:t xml:space="preserve">점 검 자 : </x:t>
  </x:si>
  <x:si>
    <x:t>모두 미착용 (0점)</x:t>
  </x:si>
  <x:si>
    <x:t>지적내용 및 조치사항</x:t>
  </x:si>
  <x:si>
    <x:t>복수검수 미실시</x:t>
  </x:si>
  <x:si>
    <x:t>평가 점검 내용</x:t>
  </x:si>
  <x:si>
    <x:t>검식용기 구분 사용</x:t>
  </x:si>
  <x:si>
    <x:t>냉난방기 용량 부족</x:t>
  </x:si>
  <x:si>
    <x:t>배수관 연결 미흡</x:t>
  </x:si>
  <x:si>
    <x:t>보존식 보관 미흡</x:t>
  </x:si>
  <x:si>
    <x:t>미끄러운 바닥 미관리</x:t>
  </x:si>
  <x:si>
    <x:t>냉동식품 실온방치</x:t>
  </x:si>
  <x:si>
    <x:t>냉장고 선반 부식</x:t>
  </x:si>
  <x:si>
    <x:t>식
재
료
관
리</x:t>
  </x:si>
  <x:si>
    <x:t>워터릴 사용 철저</x:t>
  </x:si>
  <x:si>
    <x:t>방충문 보수 요망</x:t>
  </x:si>
  <x:si>
    <x:t>검수온도 기재 철저</x:t>
  </x:si>
  <x:si>
    <x:t>식재료보관방법 미준수</x:t>
  </x:si>
  <x:si>
    <x:t>대면검수 미실시</x:t>
  </x:si>
  <x:si>
    <x:t>급식종사자 현황</x:t>
  </x:si>
  <x:si>
    <x:t>주당
급식
일수</x:t>
  </x:si>
  <x:si>
    <x:t>소독조 라벨링 요망</x:t>
  </x:si>
  <x:si>
    <x:t>2. 급식운영 현황</x:t>
  </x:si>
  <x:si>
    <x:t>MSDS 미부착</x:t>
  </x:si>
  <x:si>
    <x:t>외부 온도계 미설치</x:t>
  </x:si>
  <x:si>
    <x:t>3. 점검결과 :</x:t>
  </x:si>
  <x:si>
    <x:t>급식품외 보관 금지</x:t>
  </x:si>
  <x:si>
    <x:t>CCP 이해 철저</x:t>
  </x:si>
  <x:si>
    <x:t>세제 잔류검사 미실시</x:t>
  </x:si>
  <x:si>
    <x:t>에어커튼 사용 철저</x:t>
  </x:si>
  <x:si>
    <x:t>학교장
성   명</x:t>
  </x:si>
  <x:si>
    <x:t>배
식
및
검
식</x:t>
  </x:si>
  <x:si>
    <x:t>세
척
및
소
독</x:t>
  </x:si>
  <x:si>
    <x:t>천장텍스 떨어짐</x:t>
  </x:si>
  <x:si>
    <x:t>위험성 평가 미실시</x:t>
  </x:si>
  <x:si>
    <x:t>온습도계 미비치</x:t>
  </x:si>
  <x:si>
    <x:t>필요약품 구비 요망</x:t>
  </x:si>
  <x:si>
    <x:t>시간구분확인 철저</x:t>
  </x:si>
  <x:si>
    <x:t>식기구 청결상태 미흡</x:t>
  </x:si>
  <x:si>
    <x:t>CCP별 담당자 지정</x:t>
  </x:si>
  <x:si>
    <x:r>
      <x:t xml:space="preserve">병행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8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8"/>
            <x:color rgb="ff000000"/>
            <x:b val="1"/>
          </x:rPr>
        </mc:Fallback>
      </mc:AlternateContent>
      <x:t>(식당+
교실)</x:t>
    </x:r>
  </x:si>
  <x:si>
    <x:r>
      <x:t>§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0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0"/>
            <x:color rgb="ff000000"/>
            <x:b val="1"/>
          </x:rPr>
        </mc:Fallback>
      </mc:AlternateContent>
      <x:t xml:space="preserve"> 우수(모범)사례</x:t>
    </x:r>
  </x:si>
  <x:si>
    <x:r>
      <x:t>§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0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0"/>
            <x:color rgb="ff000000"/>
            <x:b val="1"/>
          </x:rPr>
        </mc:Fallback>
      </mc:AlternateContent>
      <x:t xml:space="preserve"> 특이(건의)사항</x:t>
    </x:r>
  </x:si>
  <x:si>
    <x:r>
      <x:t>시설 파손 및 고장난 설비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MS Gothic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MS Gothic"/>
            <x:sz val="10"/>
            <x:color rgb="ff000000"/>
          </x:rPr>
        </mc:Fallback>
      </mc:AlternateContent>
      <x:t>･</x:t>
    </x:r>
    <x:r>
      <x:rPr>
        <x:rFont val="굴림"/>
        <x:sz val="10"/>
        <x:color rgb="ff000000"/>
      </x:rPr>
      <x:t xml:space="preserve">기구 없음 (2점) </x:t>
    </x:r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</x:si>
</x:sst>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yyyy\.\ \ \ mm\.\ \ \ dd\."/>
    <x:numFmt numFmtId="165" formatCode="0.0_ "/>
  </x:numFmts>
  <x:fonts count="26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1"/>
      <x:color rgb="ff000000"/>
    </x:font>
    <x:font>
      <x:name val="굴림"/>
      <x:sz val="11"/>
      <x:color rgb="ff000000"/>
      <x:b val="1"/>
    </x:font>
    <x:font>
      <x:name val="굴림"/>
      <x:sz val="12"/>
      <x:color rgb="ff000000"/>
      <x:b val="1"/>
    </x:font>
    <x:font>
      <x:name val="굴림"/>
      <x:sz val="10"/>
      <x:color rgb="ff000000"/>
    </x:font>
    <x:font>
      <x:name val="굴림"/>
      <x:sz val="8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9933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9933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8"/>
          <x:color rgb="ffff0000"/>
          <hs:size val="100"/>
          <hs:ratio val="100"/>
          <hs:spacing val="0"/>
          <hs:offset val="0"/>
        </x:font>
      </mc:Choice>
      <mc:Fallback>
        <x:font>
          <x:name val="굴림"/>
          <x:sz val="8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ff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ffffff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ffff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Wingdings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Wingdings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S Gothic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MS Gothic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S Gothic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MS Gothic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S Gothic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MS Gothic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8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ffcc99"/>
        <x:bgColor indexed="64"/>
      </x:patternFill>
    </x:fill>
    <x:fill>
      <x:patternFill patternType="solid">
        <x:fgColor rgb="ffccccff"/>
        <x:bgColor indexed="64"/>
      </x:patternFill>
    </x:fill>
  </x:fills>
  <x:borders count="3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rgb="ff000000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indexed="64"/>
      </x:left>
      <x:right>
        <x:color rgb="ff000000"/>
      </x:right>
      <x:top style="thin">
        <x:color indexed="64"/>
      </x:top>
      <x:bottom>
        <x:color rgb="ff000000"/>
      </x:bottom>
    </x:border>
    <x:border>
      <x:left>
        <x:color rgb="ff000000"/>
      </x:left>
      <x:right>
        <x:color rgb="ff000000"/>
      </x:right>
      <x:top style="thin">
        <x:color indexed="64"/>
      </x:top>
      <x:bottom>
        <x:color rgb="ff000000"/>
      </x:bottom>
    </x:border>
    <x:border>
      <x:left style="thin">
        <x:color indexed="64"/>
      </x:left>
      <x:right>
        <x:color rgb="ff000000"/>
      </x:right>
      <x:top>
        <x:color rgb="ff000000"/>
      </x:top>
      <x:bottom>
        <x:color rgb="ff000000"/>
      </x:bottom>
    </x:border>
    <x:border>
      <x:left style="thin">
        <x:color indexed="64"/>
      </x:left>
      <x:right>
        <x:color rgb="ff000000"/>
      </x:right>
      <x:top>
        <x:color rgb="ff000000"/>
      </x:top>
      <x:bottom style="thin">
        <x:color indexed="64"/>
      </x:bottom>
    </x:border>
    <x:border>
      <x:left>
        <x:color rgb="ff000000"/>
      </x:left>
      <x:right>
        <x:color rgb="ff000000"/>
      </x:right>
      <x:top>
        <x:color rgb="ff000000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indexed="64"/>
      </x:bottom>
    </x:border>
    <x:border>
      <x:left style="thin">
        <x:color rgb="ff000000"/>
      </x:left>
      <x:right style="thin">
        <x:color indexed="64"/>
      </x:right>
      <x:top style="thin">
        <x:color rgb="ff000000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rgb="ff000000"/>
      </x:bottom>
    </x:border>
    <x:border>
      <x:left style="thin">
        <x:color rgb="ff000000"/>
      </x:left>
      <x:right>
        <x:color rgb="ff000000"/>
      </x:right>
      <x:top style="thin">
        <x:color rgb="ff000000"/>
      </x:top>
      <x:bottom style="thin">
        <x:color indexed="64"/>
      </x:bottom>
    </x:border>
    <x:border>
      <x:left>
        <x:color rgb="ff000000"/>
      </x:left>
      <x:right style="thin">
        <x:color rgb="ff000000"/>
      </x:right>
      <x:top style="thin">
        <x:color rgb="ff000000"/>
      </x:top>
      <x:bottom style="thin">
        <x:color indexed="64"/>
      </x:bottom>
    </x:border>
    <x:border>
      <x:left style="thin">
        <x:color indexed="64"/>
      </x:left>
      <x:right>
        <x:color rgb="ff000000"/>
      </x:right>
      <x:top style="thin">
        <x:color indexed="64"/>
      </x:top>
      <x:bottom style="thin">
        <x:color indexed="64"/>
      </x:bottom>
    </x:border>
    <x:border>
      <x:left>
        <x:color rgb="ff000000"/>
      </x:left>
      <x:right>
        <x:color rgb="ff000000"/>
      </x:right>
      <x:top style="thin">
        <x:color indexed="64"/>
      </x:top>
      <x:bottom style="thin">
        <x:color indexed="64"/>
      </x:bottom>
    </x:border>
    <x:border>
      <x:left>
        <x:color rgb="ff000000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>
        <x:color rgb="ff000000"/>
      </x:right>
      <x:top style="thin">
        <x:color indexed="64"/>
      </x:top>
      <x:bottom>
        <x:color rgb="ff000000"/>
      </x:bottom>
    </x:border>
    <x:border>
      <x:left>
        <x:color rgb="ff000000"/>
      </x:left>
      <x:right style="thin">
        <x:color rgb="ff000000"/>
      </x:right>
      <x:top style="thin">
        <x:color indexed="64"/>
      </x:top>
      <x:bottom>
        <x:color rgb="ff000000"/>
      </x:bottom>
    </x:border>
    <x:border>
      <x:left style="thin">
        <x:color rgb="ff000000"/>
      </x:left>
      <x:right>
        <x:color rgb="ff000000"/>
      </x:right>
      <x:top>
        <x:color rgb="ff000000"/>
      </x:top>
      <x:bottom>
        <x:color rgb="ff000000"/>
      </x:bottom>
    </x:border>
    <x:border>
      <x:left>
        <x:color rgb="ff000000"/>
      </x:left>
      <x:right style="thin">
        <x:color rgb="ff000000"/>
      </x:right>
      <x:top>
        <x:color rgb="ff000000"/>
      </x:top>
      <x:bottom>
        <x:color rgb="ff000000"/>
      </x:bottom>
    </x:border>
    <x:border>
      <x:left style="thin">
        <x:color rgb="ff000000"/>
      </x:left>
      <x:right>
        <x:color rgb="ff000000"/>
      </x:right>
      <x:top>
        <x:color rgb="ff000000"/>
      </x:top>
      <x:bottom style="thin">
        <x:color rgb="ff000000"/>
      </x:bottom>
    </x:border>
    <x:border>
      <x:left>
        <x:color rgb="ff000000"/>
      </x:left>
      <x:right style="thin">
        <x:color rgb="ff000000"/>
      </x:right>
      <x:top>
        <x:color rgb="ff000000"/>
      </x:top>
      <x:bottom style="thin">
        <x:color rgb="ff000000"/>
      </x:bottom>
    </x:border>
    <x:border>
      <x:left style="thin">
        <x:color indexed="64"/>
      </x:left>
      <x:right>
        <x:color rgb="ff000000"/>
      </x:right>
      <x:top style="thin">
        <x:color rgb="ff000000"/>
      </x:top>
      <x:bottom style="thin">
        <x:color indexed="64"/>
      </x:bottom>
    </x:border>
    <x:border>
      <x:left style="thin">
        <x:color rgb="ff000000"/>
      </x:left>
      <x:right>
        <x:color rgb="ff000000"/>
      </x:right>
      <x:top style="thin">
        <x:color rgb="ff000000"/>
      </x:top>
      <x:bottom>
        <x:color rgb="ff000000"/>
      </x:bottom>
    </x:border>
    <x:border>
      <x:left>
        <x:color rgb="ff000000"/>
      </x:left>
      <x:right style="thin">
        <x:color rgb="ff000000"/>
      </x:right>
      <x:top style="thin">
        <x:color rgb="ff000000"/>
      </x:top>
      <x:bottom>
        <x:color rgb="ff000000"/>
      </x:bottom>
    </x:border>
    <x:border>
      <x:left style="thin">
        <x:color rgb="ff000000"/>
      </x:left>
      <x:right style="thin">
        <x:color indexed="64"/>
      </x:right>
      <x:top style="thin">
        <x:color rgb="ff000000"/>
      </x:top>
      <x:bottom>
        <x:color rgb="ff000000"/>
      </x:bottom>
    </x:border>
    <x:border>
      <x:left style="thin">
        <x:color rgb="ff000000"/>
      </x:left>
      <x:right style="thin">
        <x:color indexed="64"/>
      </x:right>
      <x:top>
        <x:color rgb="ff000000"/>
      </x:top>
      <x:bottom style="thin">
        <x:color rgb="ff000000"/>
      </x:bottom>
    </x:border>
    <x:border>
      <x:left style="thin">
        <x:color rgb="ff000000"/>
      </x:left>
      <x:right>
        <x:color rgb="ff000000"/>
      </x:right>
      <x:top style="thin">
        <x:color rgb="ff000000"/>
      </x:top>
      <x:bottom style="thin">
        <x:color rgb="ff000000"/>
      </x:bottom>
    </x:border>
    <x:border>
      <x:left>
        <x:color rgb="ff000000"/>
      </x:left>
      <x:right>
        <x:color rgb="ff000000"/>
      </x:right>
      <x:top style="thin">
        <x:color rgb="ff000000"/>
      </x:top>
      <x:bottom style="thin">
        <x:color rgb="ff000000"/>
      </x:bottom>
    </x:border>
    <x:border>
      <x:left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rgb="ff000000"/>
      </x:right>
      <x:top style="thin">
        <x:color indexed="64"/>
      </x:top>
      <x:bottom style="thin">
        <x:color rgb="ff000000"/>
      </x:bottom>
    </x:border>
    <x:border>
      <x:left>
        <x:color rgb="ff000000"/>
      </x:left>
      <x:right>
        <x:color rgb="ff000000"/>
      </x:right>
      <x:top style="thin">
        <x:color indexed="64"/>
      </x:top>
      <x:bottom style="thin">
        <x:color rgb="ff000000"/>
      </x:bottom>
    </x:border>
    <x:border>
      <x:left>
        <x:color rgb="ff000000"/>
      </x:left>
      <x:right style="thin">
        <x:color indexed="64"/>
      </x:right>
      <x:top style="thin">
        <x:color indexed="64"/>
      </x:top>
      <x:bottom style="thin">
        <x:color rgb="ff000000"/>
      </x:bottom>
    </x:border>
    <x:border>
      <x:left style="thin">
        <x:color indexed="64"/>
      </x:left>
      <x:right>
        <x:color indexed="64"/>
      </x:right>
      <x:top>
        <x:color indexed="64"/>
      </x:top>
      <x:bottom style="thin">
        <x:color rgb="ff000000"/>
      </x:bottom>
    </x:border>
    <x:border>
      <x:left style="thin">
        <x:color indexed="64"/>
      </x:left>
      <x:right style="thin">
        <x:color indexed="64"/>
      </x:right>
      <x:top>
        <x:color rgb="ff000000"/>
      </x:top>
      <x:bottom>
        <x:color rgb="ff000000"/>
      </x:bottom>
    </x:border>
  </x:borders>
  <x:cellStyleXfs count="15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190"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x:xf numFmtId="0" fontId="7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x:xf numFmtId="0" fontId="6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 wrapText="1"/>
        </x:xf>
      </mc:Fallback>
    </mc:AlternateContent>
    <x:xf numFmtId="0" fontId="9" fillId="0" borderId="1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Border="1" applyAlignment="1">
          <x:alignment horizontal="center" vertical="center" wrapText="1"/>
        </x:xf>
      </mc:Fallback>
    </mc:AlternateContent>
    <x:xf numFmtId="0" fontId="9" fillId="0" borderId="2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Border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Border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Border="1" applyAlignment="1">
          <x:alignment horizontal="justify" vertical="center" wrapText="1"/>
        </x:xf>
      </mc:Fallback>
    </mc:AlternateContent>
    <x:xf numFmtId="0" fontId="9" fillId="0" borderId="0" xfId="0" applyNumberFormat="1" applyFont="1">
      <x:alignment horizontal="general" vertical="center"/>
    </x:xf>
    <x:xf numFmtId="0" fontId="9" fillId="0" borderId="0" xfId="0" applyNumberFormat="1" applyFont="1" applyAlignment="1">
      <x:alignment horizontal="general" vertical="center" wrapText="1"/>
    </x:xf>
    <x:xf numFmtId="0" fontId="8" fillId="0" borderId="0" xfId="0" applyNumberFormat="1" applyFont="1" applyAlignment="1">
      <x:alignment horizontal="left" vertical="center"/>
    </x:xf>
    <x:xf numFmtId="0" fontId="10" fillId="0" borderId="0" xfId="0" applyNumberFormat="1" applyFont="1" applyAlignment="1">
      <x:alignment horizontal="general" vertical="center" wrapText="1"/>
    </x:xf>
    <x:xf numFmtId="0" fontId="6" fillId="0" borderId="0" xfId="0" applyNumberFormat="1" applyFont="1" applyFill="1">
      <x:alignment horizontal="general" vertical="center"/>
    </x:xf>
    <x:xf numFmtId="0" fontId="9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3" xfId="0" applyNumberFormat="1" applyFont="1" applyFill="1" applyBorder="1" applyAlignment="1">
          <x:alignment horizontal="center" vertical="center" wrapText="1"/>
        </x:xf>
      </mc:Fallback>
    </mc:AlternateContent>
    <x:xf numFmtId="0" fontId="7" fillId="0" borderId="0" xfId="0" applyNumberFormat="1" applyFont="1" applyFill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x:xf numFmtId="0" fontId="9" fillId="0" borderId="0" xfId="0" applyNumberFormat="1" applyFont="1" applyAlignment="1">
      <x:alignment horizontal="general" vertical="center"/>
    </x:xf>
    <x:xf numFmtId="0" fontId="9" fillId="0" borderId="0" xfId="0" applyNumberFormat="1" applyFont="1" applyFill="1" applyAlignment="1">
      <x:alignment horizontal="general" vertical="center"/>
    </x:xf>
    <x:xf numFmtId="0" fontId="6" fillId="0" borderId="0" xfId="0" applyNumberFormat="1" applyFont="1" applyAlignment="1">
      <x:alignment horizontal="general" vertical="center"/>
    </x:xf>
    <x:xf numFmtId="164" fontId="7" fillId="0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Fill="1" applyAlignment="1">
          <x:alignment horizontal="center" vertical="center"/>
        </x:xf>
      </mc:Fallback>
    </mc:AlternateContent>
    <x:xf numFmtId="0" fontId="8" fillId="0" borderId="0" xfId="0" applyNumberFormat="1" applyFont="1" applyAlignment="1">
      <x:alignment horizontal="general" vertical="center"/>
    </x:xf>
    <x:xf numFmtId="0" fontId="8" fillId="0" borderId="0" xfId="0" applyNumberFormat="1" applyFont="1">
      <x:alignment horizontal="general" vertical="center"/>
    </x:xf>
    <x:xf numFmtId="0" fontId="8" fillId="0" borderId="0" xfId="0" applyNumberFormat="1" applyFont="1" applyAlignment="1">
      <x:alignment horizontal="general" vertical="center" wrapText="1"/>
    </x:xf>
    <x:xf numFmtId="0" fontId="9" fillId="0" borderId="0" xfId="0" applyNumberFormat="1" applyFont="1" applyAlignment="1">
      <x:alignment horizontal="left" vertical="center"/>
    </x:xf>
    <x:xf numFmtId="0" fontId="9" fillId="0" borderId="4" xfId="0" applyNumberFormat="1" applyFont="1" applyFill="1" applyBorder="1" applyAlignment="1">
      <x:alignment horizontal="left" vertical="center" wrapText="1"/>
    </x:xf>
    <x:xf numFmtId="0" fontId="9" fillId="0" borderId="5" xfId="0" applyNumberFormat="1" applyFont="1" applyFill="1" applyBorder="1" applyAlignment="1">
      <x:alignment horizontal="left" vertical="center" wrapText="1"/>
    </x:xf>
    <x:xf numFmtId="0" fontId="9" fillId="0" borderId="6" xfId="0" applyNumberFormat="1" applyFont="1" applyFill="1" applyBorder="1" applyAlignment="1">
      <x:alignment horizontal="left" vertical="center" wrapText="1"/>
    </x:xf>
    <x:xf numFmtId="0" fontId="9" fillId="0" borderId="0" xfId="0" applyNumberFormat="1" applyFont="1" applyFill="1" applyBorder="1" applyAlignment="1">
      <x:alignment horizontal="left" vertical="center" wrapText="1"/>
    </x:xf>
    <x:xf numFmtId="0" fontId="9" fillId="0" borderId="7" xfId="0" applyNumberFormat="1" applyFont="1" applyFill="1" applyBorder="1" applyAlignment="1">
      <x:alignment horizontal="left" vertical="center" wrapText="1"/>
    </x:xf>
    <x:xf numFmtId="0" fontId="9" fillId="0" borderId="8" xfId="0" applyNumberFormat="1" applyFont="1" applyFill="1" applyBorder="1" applyAlignment="1">
      <x:alignment horizontal="left" vertical="center" wrapText="1"/>
    </x:xf>
    <x:xf numFmtId="0" fontId="8" fillId="0" borderId="0" xfId="0" applyNumberFormat="1" applyFont="1" applyAlignment="1">
      <x:alignment horizontal="left" vertical="center"/>
    </x:xf>
    <x:xf numFmtId="0" fontId="7" fillId="0" borderId="0" xfId="0" applyNumberFormat="1" applyFont="1" applyAlignment="1">
      <x:alignment horizontal="general" vertical="center"/>
    </x:xf>
    <x:xf numFmtId="0" fontId="7" fillId="0" borderId="0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>
          <x:alignment horizontal="center" vertical="center"/>
        </x:xf>
      </mc:Fallback>
    </mc:AlternateContent>
    <x:xf numFmtId="0" fontId="6" fillId="0" borderId="2" xfId="0" applyNumberFormat="1" applyFont="1" applyFill="1" applyBorder="1" applyAlignment="1">
      <x:alignment horizontal="general" vertical="center"/>
    </x:xf>
    <x:xf numFmtId="0" fontId="6" fillId="0" borderId="0" xfId="0" applyNumberFormat="1" applyFont="1" applyFill="1" applyAlignment="1">
      <x:alignment horizontal="general" vertical="center"/>
    </x:xf>
    <x:xf numFmtId="0" fontId="12" fillId="0" borderId="0" xfId="0" applyNumberFormat="1" applyFont="1">
      <x:alignment horizontal="general" vertical="center"/>
    </x:xf>
    <x:xf numFmtId="0" fontId="13" fillId="0" borderId="0" xfId="0" applyNumberFormat="1" applyFont="1">
      <x:alignment horizontal="general" vertical="center"/>
    </x:xf>
    <x:xf numFmtId="0" fontId="14" fillId="0" borderId="0" xfId="0" applyNumberFormat="1" applyFont="1">
      <x:alignment horizontal="general" vertical="center"/>
    </x:xf>
    <x:xf numFmtId="0" fontId="15" fillId="3" borderId="2" xfId="0" applyNumberFormat="1" applyFont="1" applyFill="1" applyBorder="1" applyAlignment="1">
      <x:alignment horizontal="general" vertical="center" wrapText="1"/>
    </x:xf>
    <x:xf numFmtId="0" fontId="6" fillId="0" borderId="2" xfId="0" applyNumberFormat="1" applyFont="1" applyFill="1" applyBorder="1">
      <x:alignment horizontal="general" vertical="center"/>
    </x:xf>
    <x:xf numFmtId="0" fontId="9" fillId="0" borderId="11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4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2" xfId="0" applyNumberFormat="1" applyFont="1" applyFill="1" applyBorder="1" applyAlignment="1">
          <x:alignment horizontal="center" vertical="center" wrapText="1"/>
        </x:xf>
      </mc:Fallback>
    </mc:AlternateContent>
    <x:xf numFmtId="0" fontId="6" fillId="0" borderId="0" xfId="0" applyNumberFormat="1" applyFont="1" applyAlignment="1">
      <x:alignment horizontal="general" vertical="center" shrinkToFit="1"/>
    </x:xf>
    <x:xf numFmtId="0" fontId="9" fillId="0" borderId="0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Fill="1" applyBorder="1" applyAlignment="1">
          <x:alignment horizontal="center" vertical="center" wrapText="1"/>
        </x:xf>
      </mc:Fallback>
    </mc:AlternateContent>
    <x:xf numFmtId="0" fontId="9" fillId="0" borderId="1" xfId="0" applyNumberFormat="1" applyFont="1" applyBorder="1" applyAlignment="1">
      <x:alignment horizontal="left" vertical="center" wrapText="1"/>
    </x:xf>
    <x:xf numFmtId="0" fontId="15" fillId="0" borderId="0" xfId="0" applyNumberFormat="1" applyFont="1" applyAlignment="1">
      <x:alignment horizontal="general" vertical="center" wrapText="1"/>
    </x:xf>
    <x:xf numFmtId="0" fontId="16" fillId="0" borderId="0" xfId="0" applyNumberFormat="1" applyFont="1">
      <x:alignment horizontal="general" vertical="center"/>
    </x:xf>
    <x:xf numFmtId="0" fontId="17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4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2" xfId="0" applyNumberFormat="1" applyFont="1" applyFill="1" applyBorder="1" applyAlignment="1">
          <x:alignment horizontal="center" vertical="center" wrapText="1"/>
        </x:xf>
      </mc:Fallback>
    </mc:AlternateContent>
    <x:xf numFmtId="0" fontId="9" fillId="0" borderId="2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0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3" xfId="0" applyNumberFormat="1" applyFont="1" applyFill="1" applyBorder="1" applyAlignment="1">
          <x:alignment horizontal="center" vertical="center" wrapText="1"/>
        </x:xf>
      </mc:Fallback>
    </mc:AlternateContent>
    <x:xf numFmtId="0" fontId="9" fillId="0" borderId="14" xfId="0" applyNumberFormat="1" applyFont="1" applyBorder="1" applyAlignment="1">
      <x:alignment horizontal="general" vertical="center" wrapText="1"/>
    </x:xf>
    <x:xf numFmtId="0" fontId="13" fillId="0" borderId="0" xfId="0" applyNumberFormat="1" applyFont="1" applyAlignment="1">
      <x:alignment horizontal="left" vertical="center"/>
    </x:xf>
    <x:xf numFmtId="0" fontId="9" fillId="0" borderId="2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Border="1" applyAlignment="1">
          <x:alignment horizontal="center" vertical="center"/>
        </x:xf>
      </mc:Fallback>
    </mc:AlternateContent>
    <x:xf numFmtId="0" fontId="9" fillId="0" borderId="2" xfId="0" applyNumberFormat="1" applyFont="1" applyBorder="1">
      <x:alignment horizontal="general" vertical="center"/>
    </x:xf>
    <x:xf numFmtId="0" fontId="7" fillId="0" borderId="0" xfId="0" applyNumberFormat="1" applyFont="1" applyFill="1" applyBorder="1" applyAlignment="1">
      <x:alignment horizontal="general" vertical="center"/>
    </x:xf>
    <x:xf numFmtId="0" fontId="11" fillId="0" borderId="0" xfId="0" applyNumberFormat="1" applyFont="1" applyFill="1" applyBorder="1" applyAlignment="1">
      <x:alignment horizontal="general" vertical="center"/>
    </x:xf>
    <x:xf numFmtId="0" fontId="0" fillId="0" borderId="0" xfId="0" applyNumberFormat="1" applyBorder="1">
      <x:alignment horizontal="general" vertical="center"/>
    </x:xf>
    <x:xf numFmtId="0" fontId="7" fillId="0" borderId="8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4" xfId="0" applyNumberFormat="1" applyFont="1" applyBorder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NumberFormat="1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1" xfId="0" applyNumberFormat="1" applyFont="1" applyFill="1" applyBorder="1" applyAlignment="1">
          <x:alignment horizontal="center" vertical="center" wrapText="1"/>
        </x:xf>
      </mc:Fallback>
    </mc:AlternateContent>
    <x:xf numFmtId="0" fontId="9" fillId="0" borderId="8" xfId="0" applyNumberFormat="1" applyFont="1" applyFill="1" applyBorder="1" applyAlignment="1">
      <x:alignment horizontal="left" vertical="center" wrapText="1"/>
    </x:xf>
    <x:xf numFmtId="0" fontId="9" fillId="0" borderId="0" xfId="0" applyNumberFormat="1" applyFont="1" applyFill="1" applyBorder="1" applyAlignment="1">
      <x:alignment horizontal="left" vertical="center" wrapText="1"/>
    </x:xf>
    <x:xf numFmtId="0" fontId="9" fillId="0" borderId="5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1" fillId="4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2" xfId="0" applyNumberFormat="1" applyFont="1" applyFill="1" applyBorder="1" applyAlignment="1">
          <x:alignment horizontal="center" vertical="center" wrapText="1"/>
        </x:xf>
      </mc:Fallback>
    </mc:AlternateContent>
    <x:xf numFmtId="0" fontId="9" fillId="0" borderId="14" xfId="0" applyNumberFormat="1" applyFont="1" applyFill="1" applyBorder="1" applyAlignment="1">
      <x:alignment horizontal="general" vertical="center" wrapText="1"/>
    </x:xf>
    <x:xf numFmtId="165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7" fillId="0" borderId="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0" borderId="0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right" vertical="center"/>
        </x:xf>
      </mc:Fallback>
    </mc:AlternateContent>
    <x:xf numFmtId="0" fontId="7" fillId="0" borderId="0" xfId="0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4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4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5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5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6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6" xfId="0" applyNumberFormat="1" applyBorder="1" applyAlignment="1">
          <x:alignment horizontal="center" vertical="center"/>
        </x:xf>
      </mc:Fallback>
    </mc:AlternateContent>
    <x:xf numFmtId="0" fontId="11" fillId="0" borderId="2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6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6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" xfId="0" applyNumberFormat="1" applyFont="1" applyFill="1" applyBorder="1" applyAlignment="1">
          <x:alignment horizontal="center" vertical="center" wrapText="1"/>
        </x:xf>
      </mc:Fallback>
    </mc:AlternateContent>
    <x:xf numFmtId="164" fontId="7" fillId="0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6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6" xfId="0" applyNumberFormat="1" applyFont="1" applyFill="1" applyBorder="1" applyAlignment="1">
          <x:alignment horizontal="center" vertical="center" shrinkToFit="1"/>
        </x:xf>
      </mc:Fallback>
    </mc:AlternateContent>
    <x:xf numFmtId="0" fontId="7" fillId="0" borderId="0" xfId="0" applyNumberFormat="1" applyFont="1" applyFill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11" fillId="2" borderId="1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2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3" xfId="0" applyNumberFormat="1" applyFont="1" applyFill="1" applyBorder="1" applyAlignment="1">
          <x:alignment horizontal="center" vertical="center" wrapText="1"/>
        </x:xf>
      </mc:Fallback>
    </mc:AlternateContent>
    <x:xf numFmtId="49" fontId="7" fillId="0" borderId="0" xfId="0" applyNumberFormat="1" applyFont="1" applyFill="1" applyAlignment="1">
      <x:alignment horizontal="general" vertical="center" shrinkToFit="1"/>
    </x:xf>
    <x:xf numFmtId="0" fontId="7" fillId="0" borderId="0" xfId="0" applyNumberFormat="1" applyFont="1" applyFill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9" fillId="0" borderId="23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3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3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3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2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2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2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2" xfId="0" applyNumberFormat="1" applyFont="1" applyFill="1" applyBorder="1" applyAlignment="1">
          <x:alignment horizontal="center" vertical="center"/>
        </x:xf>
      </mc:Fallback>
    </mc:AlternateContent>
    <x:xf numFmtId="0" fontId="19" fillId="2" borderId="2" xfId="0" applyNumberFormat="1" applyFont="1" applyFill="1" applyBorder="1" applyAlignment="1">
      <x:alignment horizontal="general" vertical="center" wrapText="1"/>
    </x:xf>
    <x:xf numFmtId="0" fontId="7" fillId="0" borderId="0" xfId="0" applyNumberFormat="1" applyFont="1" applyAlignment="1">
      <x:alignment horizontal="general" vertical="center" shrinkToFit="1"/>
    </x:xf>
    <x:xf numFmtId="0" fontId="19" fillId="0" borderId="2" xfId="0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Alignment="1">
          <x:alignment horizontal="right" vertical="center"/>
        </x:xf>
      </mc:Fallback>
    </mc:AlternateContent>
    <x:xf numFmtId="0" fontId="7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2" borderId="2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2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2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2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3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3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3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3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3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3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3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33" xfId="0" applyNumberFormat="1" applyFont="1" applyFill="1" applyBorder="1" applyAlignment="1">
          <x:alignment horizontal="center" vertical="center" wrapText="1"/>
        </x:xf>
      </mc:Fallback>
    </mc:AlternateContent>
    <x:xf numFmtId="0" fontId="7" fillId="0" borderId="0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2" borderId="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" xfId="0" applyNumberFormat="1" applyFont="1" applyFill="1" applyBorder="1" applyAlignment="1">
          <x:alignment horizontal="center" vertical="center" wrapText="1"/>
        </x:xf>
      </mc:Fallback>
    </mc:AlternateContent>
    <x:xf numFmtId="0" fontId="11" fillId="2" borderId="2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0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4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4" xfId="0" applyNumberForma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5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5" xfId="0" applyNumberForma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6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6" xfId="0" applyNumberForma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2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3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3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2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2" xfId="0" applyNumberFormat="1" applyFont="1" applyFill="1" applyBorder="1" applyAlignment="1">
          <x:alignment horizontal="center" vertical="center" wrapText="1"/>
        </x:xf>
      </mc:Fallback>
    </mc:AlternateContent>
    <x:xf numFmtId="0" fontId="0" fillId="0" borderId="2" xfId="0" applyNumberForma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3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3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1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1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1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1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1" fillId="0" borderId="3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1" fillId="0" borderId="3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1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1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3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3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3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3" borderId="3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3" borderId="35" xfId="0" applyNumberFormat="1" applyFont="1" applyFill="1" applyBorder="1" applyAlignment="1">
          <x:alignment horizontal="center" vertical="center" wrapText="1"/>
        </x:xf>
      </mc:Fallback>
    </mc:AlternateContent>
    <x:xf numFmtId="0" fontId="9" fillId="0" borderId="11" xfId="0" applyNumberFormat="1" applyFont="1" applyBorder="1" applyAlignment="1">
      <x:alignment horizontal="left" vertical="center" wrapText="1"/>
    </x:xf>
    <x:xf numFmtId="0" fontId="9" fillId="0" borderId="35" xfId="0" applyNumberFormat="1" applyFont="1" applyBorder="1" applyAlignment="1">
      <x:alignment horizontal="left" vertical="center" wrapText="1"/>
    </x:xf>
    <x:xf numFmtId="0" fontId="9" fillId="0" borderId="1" xfId="0" applyNumberFormat="1" applyFont="1" applyBorder="1" applyAlignment="1">
      <x:alignment horizontal="left" vertical="center" wrapText="1"/>
    </x:xf>
    <x:xf numFmtId="0" fontId="9" fillId="0" borderId="4" xfId="0" applyNumberFormat="1" applyFont="1" applyFill="1" applyBorder="1" applyAlignment="1">
      <x:alignment horizontal="left" vertical="center" wrapText="1"/>
    </x:xf>
    <x:xf numFmtId="0" fontId="9" fillId="0" borderId="6" xfId="0" applyNumberFormat="1" applyFont="1" applyFill="1" applyBorder="1" applyAlignment="1">
      <x:alignment horizontal="left" vertical="center" wrapText="1"/>
    </x:xf>
    <x:xf numFmtId="0" fontId="9" fillId="0" borderId="7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>
          <x:alignment horizontal="center" vertical="center"/>
        </x:xf>
      </mc:Fallback>
    </mc:AlternateContent>
    <x:xf numFmtId="49" fontId="9" fillId="0" borderId="11" xfId="0" applyNumberFormat="1" applyFont="1" applyBorder="1" applyAlignment="1">
      <x:alignment horizontal="left" vertical="center" wrapText="1"/>
    </x:xf>
    <x:xf numFmtId="0" fontId="9" fillId="0" borderId="2" xfId="0" applyNumberFormat="1" applyFont="1" applyFill="1" applyBorder="1" applyAlignment="1">
      <x:alignment horizontal="left" vertical="center" wrapText="1"/>
    </x:xf>
    <x:xf numFmtId="0" fontId="9" fillId="0" borderId="0" xfId="0" applyNumberFormat="1" applyFont="1" applyFill="1" applyBorder="1" applyAlignment="1">
      <x:alignment horizontal="left" vertical="center" wrapText="1"/>
    </x:xf>
    <x:xf numFmtId="0" fontId="9" fillId="0" borderId="11" xfId="0" applyNumberFormat="1" applyFont="1" applyFill="1" applyBorder="1" applyAlignment="1">
      <x:alignment horizontal="left" vertical="center" wrapText="1"/>
    </x:xf>
    <x:xf numFmtId="0" fontId="9" fillId="0" borderId="35" xfId="0" applyNumberFormat="1" applyFont="1" applyFill="1" applyBorder="1" applyAlignment="1">
      <x:alignment horizontal="left" vertical="center" wrapText="1"/>
    </x:xf>
    <x:xf numFmtId="0" fontId="9" fillId="0" borderId="1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1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3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3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8" fillId="0" borderId="0" xfId="0" applyNumberFormat="1" applyFont="1" applyAlignment="1">
      <x:alignment horizontal="left" vertical="center"/>
    </x:xf>
  </x:cellXfs>
  <x:cellStyles count="1">
    <x:cellStyle xfId="0" builtinId="0"/>
  </x:cellStyles>
  <x:dxfs count="14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x:dxf>
      <x:fill>
        <x:patternFill>
          <x:bgColor rgb="ffccffcc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>
              <x:bgColor rgb="ffccffcc"/>
            </x:patternFill>
          </x:fill>
        </x:dxf>
      </mc:Choice>
      <mc:Fallback>
        <x:dxf>
          <x:font>
            <x:color rgb="ff000000"/>
          </x:font>
          <x:fill>
            <x:patternFill>
              <x:bgColor rgb="ffccffcc"/>
            </x:patternFill>
          </x:fill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위생표지">
    <x:pageSetUpPr autoPageBreaks="1" fitToPage="1"/>
  </x:sheetPr>
  <x:dimension ref="A2:AY32"/>
  <x:sheetViews>
    <x:sheetView showGridLines="0" view="pageBreakPreview" topLeftCell="A13" zoomScaleNormal="100" zoomScaleSheetLayoutView="100" workbookViewId="0">
      <x:selection activeCell="J25" activeCellId="0" sqref="J25:M25"/>
    </x:sheetView>
  </x:sheetViews>
  <x:sheetFormatPr defaultColWidth="8.88671875" defaultRowHeight="13.550000000000001"/>
  <x:cols>
    <x:col min="1" max="1" width="6.6640625" style="2" customWidth="1"/>
    <x:col min="2" max="2" width="2.88671875" style="2" customWidth="1"/>
    <x:col min="3" max="3" width="3.77734375" style="2" customWidth="1"/>
    <x:col min="4" max="4" width="2" style="2" customWidth="1"/>
    <x:col min="5" max="5" width="4.6640625" style="2" customWidth="1"/>
    <x:col min="6" max="6" width="1.6640625" style="2" customWidth="1"/>
    <x:col min="7" max="7" width="3.109375" style="2" customWidth="1"/>
    <x:col min="8" max="8" width="2.6640625" style="2" customWidth="1"/>
    <x:col min="9" max="9" width="2.21875" style="2" customWidth="1"/>
    <x:col min="10" max="10" width="3.5546875" style="2" customWidth="1"/>
    <x:col min="11" max="11" width="5.21875" style="2" customWidth="1"/>
    <x:col min="12" max="12" width="0.88671875" style="2" customWidth="1"/>
    <x:col min="13" max="13" width="7.77734375" style="2" customWidth="1"/>
    <x:col min="14" max="14" width="1.21875" style="2" customWidth="1"/>
    <x:col min="15" max="15" width="3.77734375" style="2" customWidth="1"/>
    <x:col min="16" max="16" width="3" style="2" customWidth="1"/>
    <x:col min="17" max="17" width="5.33203125" style="2" customWidth="1"/>
    <x:col min="18" max="18" width="1" style="2" customWidth="1"/>
    <x:col min="19" max="19" width="4.33203125" style="2" customWidth="1"/>
    <x:col min="20" max="20" width="0.44140625" style="2" customWidth="1"/>
    <x:col min="21" max="21" width="4.88671875" style="2" customWidth="1"/>
    <x:col min="22" max="22" width="3.21875" style="2" customWidth="1"/>
    <x:col min="23" max="23" width="1.5546875" style="2" customWidth="1"/>
    <x:col min="24" max="24" width="4.33203125" style="2" customWidth="1"/>
    <x:col min="25" max="25" width="1.44140625" style="2" customWidth="1"/>
    <x:col min="52" max="16384" width="8.88671875" style="2" customWidth="1"/>
  </x:cols>
  <x:sheetData>
    <x:row r="1" ht="6" customHeight="1"/>
    <x:row r="2" spans="1:24" ht="41.25" customHeight="1">
      <x:c r="A2" s="132" t="s">
        <x:v>48</x:v>
      </x:c>
      <x:c r="B2" s="132"/>
      <x:c r="C2" s="132"/>
      <x:c r="D2" s="132"/>
      <x:c r="E2" s="132"/>
      <x:c r="F2" s="132"/>
      <x:c r="G2" s="132"/>
      <x:c r="H2" s="132"/>
      <x:c r="I2" s="132"/>
      <x:c r="J2" s="132"/>
      <x:c r="K2" s="132"/>
      <x:c r="L2" s="132"/>
      <x:c r="M2" s="132"/>
      <x:c r="N2" s="132"/>
      <x:c r="O2" s="132"/>
      <x:c r="P2" s="132"/>
      <x:c r="Q2" s="132"/>
      <x:c r="R2" s="132"/>
      <x:c r="S2" s="132"/>
      <x:c r="T2" s="132"/>
      <x:c r="U2" s="132"/>
      <x:c r="V2" s="132"/>
      <x:c r="W2" s="132"/>
      <x:c r="X2" s="132"/>
    </x:row>
    <x:row r="3" spans="1:24" ht="16.5" customHeight="1">
      <x:c r="A3" s="133" t="s">
        <x:v>213</x:v>
      </x:c>
      <x:c r="B3" s="133"/>
      <x:c r="C3" s="133"/>
      <x:c r="D3" s="133"/>
      <x:c r="E3" s="133"/>
      <x:c r="F3" s="133"/>
      <x:c r="G3" s="133"/>
      <x:c r="H3" s="133"/>
      <x:c r="I3" s="133"/>
      <x:c r="J3" s="133"/>
      <x:c r="K3" s="133"/>
      <x:c r="L3" s="133"/>
      <x:c r="M3" s="133"/>
      <x:c r="N3" s="133"/>
      <x:c r="O3" s="133"/>
      <x:c r="P3" s="133"/>
      <x:c r="Q3" s="133"/>
      <x:c r="R3" s="133"/>
      <x:c r="S3" s="133"/>
      <x:c r="T3" s="133"/>
      <x:c r="U3" s="133"/>
      <x:c r="V3" s="133"/>
      <x:c r="W3" s="133"/>
      <x:c r="X3" s="133"/>
    </x:row>
    <x:row r="4" spans="1:24" ht="23.25" customHeight="1">
      <x:c r="A4" s="134" t="s">
        <x:v>231</x:v>
      </x:c>
      <x:c r="B4" s="134"/>
      <x:c r="C4" s="134"/>
      <x:c r="D4" s="134"/>
      <x:c r="E4" s="134"/>
      <x:c r="F4" s="134"/>
      <x:c r="G4" s="134"/>
      <x:c r="H4" s="134"/>
      <x:c r="I4" s="134"/>
      <x:c r="J4" s="134"/>
      <x:c r="K4" s="134"/>
      <x:c r="L4" s="134"/>
      <x:c r="M4" s="134"/>
      <x:c r="N4" s="134"/>
      <x:c r="O4" s="134"/>
      <x:c r="P4" s="134"/>
      <x:c r="Q4" s="134"/>
      <x:c r="R4" s="134"/>
      <x:c r="S4" s="134"/>
      <x:c r="T4" s="134"/>
      <x:c r="U4" s="134"/>
      <x:c r="V4" s="134"/>
      <x:c r="W4" s="134"/>
      <x:c r="X4" s="134"/>
    </x:row>
    <x:row r="5" spans="1:51" s="24" customFormat="1" ht="21" customHeight="1">
      <x:c r="A5" s="152" t="s">
        <x:v>289</x:v>
      </x:c>
      <x:c r="B5" s="153"/>
      <x:c r="C5" s="107" t="s">
        <x:v>304</x:v>
      </x:c>
      <x:c r="D5" s="108"/>
      <x:c r="E5" s="107" t="s">
        <x:v>361</x:v>
      </x:c>
      <x:c r="F5" s="108"/>
      <x:c r="G5" s="107" t="s">
        <x:v>280</x:v>
      </x:c>
      <x:c r="H5" s="108"/>
      <x:c r="I5" s="107" t="s">
        <x:v>300</x:v>
      </x:c>
      <x:c r="J5" s="108"/>
      <x:c r="K5" s="107" t="s">
        <x:v>222</x:v>
      </x:c>
      <x:c r="L5" s="108"/>
      <x:c r="M5" s="107" t="s">
        <x:v>67</x:v>
      </x:c>
      <x:c r="N5" s="124"/>
      <x:c r="O5" s="140" t="s">
        <x:v>350</x:v>
      </x:c>
      <x:c r="P5" s="141"/>
      <x:c r="Q5" s="141"/>
      <x:c r="R5" s="141"/>
      <x:c r="S5" s="141"/>
      <x:c r="T5" s="141"/>
      <x:c r="U5" s="141"/>
      <x:c r="V5" s="141"/>
      <x:c r="W5" s="141"/>
      <x:c r="X5" s="142"/>
      <x:c r="Z5" s="1"/>
      <x:c r="AA5" s="1"/>
      <x:c r="AB5" s="1"/>
      <x:c r="AC5" s="1"/>
      <x:c r="AD5" s="1"/>
      <x:c r="AE5" s="1"/>
      <x:c r="AF5" s="1"/>
      <x:c r="AG5" s="1"/>
      <x:c r="AH5" s="1"/>
      <x:c r="AI5" s="1"/>
      <x:c r="AJ5" s="1"/>
      <x:c r="AK5" s="1"/>
      <x:c r="AL5" s="1"/>
      <x:c r="AM5" s="1"/>
      <x:c r="AN5" s="1"/>
      <x:c r="AO5" s="1"/>
      <x:c r="AP5" s="1"/>
      <x:c r="AQ5" s="1"/>
      <x:c r="AR5" s="1"/>
      <x:c r="AS5" s="1"/>
      <x:c r="AT5" s="1"/>
      <x:c r="AU5" s="1"/>
      <x:c r="AV5" s="1"/>
      <x:c r="AW5" s="1"/>
      <x:c r="AX5" s="1"/>
      <x:c r="AY5" s="1"/>
    </x:row>
    <x:row r="6" spans="1:51" s="24" customFormat="1" ht="21" customHeight="1">
      <x:c r="A6" s="154"/>
      <x:c r="B6" s="155"/>
      <x:c r="C6" s="109"/>
      <x:c r="D6" s="110"/>
      <x:c r="E6" s="109"/>
      <x:c r="F6" s="110"/>
      <x:c r="G6" s="109"/>
      <x:c r="H6" s="110"/>
      <x:c r="I6" s="109"/>
      <x:c r="J6" s="110"/>
      <x:c r="K6" s="109"/>
      <x:c r="L6" s="110"/>
      <x:c r="M6" s="125"/>
      <x:c r="N6" s="126"/>
      <x:c r="O6" s="119" t="s">
        <x:v>326</x:v>
      </x:c>
      <x:c r="P6" s="120"/>
      <x:c r="Q6" s="119" t="s">
        <x:v>322</x:v>
      </x:c>
      <x:c r="R6" s="120"/>
      <x:c r="S6" s="137" t="s">
        <x:v>287</x:v>
      </x:c>
      <x:c r="T6" s="138"/>
      <x:c r="U6" s="139"/>
      <x:c r="V6" s="119" t="s">
        <x:v>301</x:v>
      </x:c>
      <x:c r="W6" s="120"/>
      <x:c r="X6" s="135" t="s">
        <x:v>291</x:v>
      </x:c>
      <x:c r="Z6" s="1"/>
      <x:c r="AA6" s="1"/>
      <x:c r="AB6" s="1"/>
      <x:c r="AC6" s="1"/>
      <x:c r="AD6" s="1"/>
      <x:c r="AE6" s="1"/>
      <x:c r="AF6" s="1"/>
      <x:c r="AG6" s="1"/>
      <x:c r="AH6" s="1"/>
      <x:c r="AI6" s="1"/>
      <x:c r="AJ6" s="1"/>
      <x:c r="AK6" s="1"/>
      <x:c r="AL6" s="1"/>
      <x:c r="AM6" s="1"/>
      <x:c r="AN6" s="1"/>
      <x:c r="AO6" s="1"/>
      <x:c r="AP6" s="1"/>
      <x:c r="AQ6" s="1"/>
      <x:c r="AR6" s="1"/>
      <x:c r="AS6" s="1"/>
      <x:c r="AT6" s="1"/>
      <x:c r="AU6" s="1"/>
      <x:c r="AV6" s="1"/>
      <x:c r="AW6" s="1"/>
      <x:c r="AX6" s="1"/>
      <x:c r="AY6" s="1"/>
    </x:row>
    <x:row r="7" spans="1:51" s="24" customFormat="1" ht="21" customHeight="1">
      <x:c r="A7" s="156"/>
      <x:c r="B7" s="157"/>
      <x:c r="C7" s="111"/>
      <x:c r="D7" s="112"/>
      <x:c r="E7" s="111"/>
      <x:c r="F7" s="112"/>
      <x:c r="G7" s="111"/>
      <x:c r="H7" s="112"/>
      <x:c r="I7" s="111"/>
      <x:c r="J7" s="112"/>
      <x:c r="K7" s="111"/>
      <x:c r="L7" s="112"/>
      <x:c r="M7" s="127"/>
      <x:c r="N7" s="128"/>
      <x:c r="O7" s="111"/>
      <x:c r="P7" s="112"/>
      <x:c r="Q7" s="111"/>
      <x:c r="R7" s="112"/>
      <x:c r="S7" s="137" t="s">
        <x:v>315</x:v>
      </x:c>
      <x:c r="T7" s="139"/>
      <x:c r="U7" s="21" t="s">
        <x:v>292</x:v>
      </x:c>
      <x:c r="V7" s="111"/>
      <x:c r="W7" s="112"/>
      <x:c r="X7" s="136"/>
      <x:c r="Z7" s="1"/>
      <x:c r="AA7" s="1"/>
      <x:c r="AB7" s="1"/>
      <x:c r="AC7" s="1"/>
      <x:c r="AD7" s="1"/>
      <x:c r="AE7" s="1"/>
      <x:c r="AF7" s="1"/>
      <x:c r="AG7" s="1"/>
      <x:c r="AH7" s="1"/>
      <x:c r="AI7" s="1"/>
      <x:c r="AJ7" s="1"/>
      <x:c r="AK7" s="1"/>
      <x:c r="AL7" s="1"/>
      <x:c r="AM7" s="1"/>
      <x:c r="AN7" s="1"/>
      <x:c r="AO7" s="1"/>
      <x:c r="AP7" s="1"/>
      <x:c r="AQ7" s="1"/>
      <x:c r="AR7" s="1"/>
      <x:c r="AS7" s="1"/>
      <x:c r="AT7" s="1"/>
      <x:c r="AU7" s="1"/>
      <x:c r="AV7" s="1"/>
      <x:c r="AW7" s="1"/>
      <x:c r="AX7" s="1"/>
      <x:c r="AY7" s="1"/>
    </x:row>
    <x:row r="8" spans="1:51" s="25" customFormat="1" ht="27" customHeight="1">
      <x:c r="A8" s="117" t="s">
        <x:v>244</x:v>
      </x:c>
      <x:c r="B8" s="118"/>
      <x:c r="C8" s="113" t="s">
        <x:v>279</x:v>
      </x:c>
      <x:c r="D8" s="114"/>
      <x:c r="E8" s="113" t="s">
        <x:v>296</x:v>
      </x:c>
      <x:c r="F8" s="114"/>
      <x:c r="G8" s="113">
        <x:v>37</x:v>
      </x:c>
      <x:c r="H8" s="114"/>
      <x:c r="I8" s="113">
        <x:v>1065</x:v>
      </x:c>
      <x:c r="J8" s="114"/>
      <x:c r="K8" s="113">
        <x:v>65</x:v>
      </x:c>
      <x:c r="L8" s="114"/>
      <x:c r="M8" s="63" t="s">
        <x:v>318</x:v>
      </x:c>
      <x:c r="N8" s="64"/>
      <x:c r="O8" s="113" t="s">
        <x:v>314</x:v>
      </x:c>
      <x:c r="P8" s="114"/>
      <x:c r="Q8" s="113" t="s">
        <x:v>298</x:v>
      </x:c>
      <x:c r="R8" s="114"/>
      <x:c r="S8" s="113">
        <x:v>3</x:v>
      </x:c>
      <x:c r="T8" s="114"/>
      <x:c r="U8" s="42">
        <x:v>4</x:v>
      </x:c>
      <x:c r="V8" s="113"/>
      <x:c r="W8" s="114"/>
      <x:c r="X8" s="43">
        <x:v>9</x:v>
      </x:c>
      <x:c r="Z8" s="1"/>
      <x:c r="AA8" s="1"/>
      <x:c r="AB8" s="1"/>
      <x:c r="AC8" s="1"/>
      <x:c r="AD8" s="1"/>
      <x:c r="AE8" s="1"/>
      <x:c r="AF8" s="1"/>
      <x:c r="AG8" s="1"/>
      <x:c r="AH8" s="1"/>
      <x:c r="AI8" s="1"/>
      <x:c r="AJ8" s="1"/>
      <x:c r="AK8" s="1"/>
      <x:c r="AL8" s="1"/>
      <x:c r="AM8" s="1"/>
      <x:c r="AN8" s="1"/>
      <x:c r="AO8" s="1"/>
      <x:c r="AP8" s="1"/>
      <x:c r="AQ8" s="1"/>
      <x:c r="AR8" s="1"/>
      <x:c r="AS8" s="1"/>
      <x:c r="AT8" s="1"/>
      <x:c r="AU8" s="1"/>
      <x:c r="AV8" s="1"/>
      <x:c r="AW8" s="1"/>
      <x:c r="AX8" s="1"/>
      <x:c r="AY8" s="1"/>
    </x:row>
    <x:row r="9" spans="1:51" s="26" customFormat="1" ht="23.25" customHeight="1">
      <x:c r="A9" s="143" t="s">
        <x:v>353</x:v>
      </x:c>
      <x:c r="B9" s="143"/>
      <x:c r="C9" s="143"/>
      <x:c r="D9" s="143"/>
      <x:c r="E9" s="143"/>
      <x:c r="F9" s="143"/>
      <x:c r="G9" s="143"/>
      <x:c r="H9" s="143"/>
      <x:c r="I9" s="143"/>
      <x:c r="J9" s="143"/>
      <x:c r="K9" s="143"/>
      <x:c r="L9" s="143"/>
      <x:c r="M9" s="143"/>
      <x:c r="N9" s="143"/>
      <x:c r="O9" s="143"/>
      <x:c r="P9" s="143"/>
      <x:c r="Q9" s="143"/>
      <x:c r="R9" s="143"/>
      <x:c r="S9" s="143"/>
      <x:c r="T9" s="143"/>
      <x:c r="U9" s="143"/>
      <x:c r="V9" s="143"/>
      <x:c r="W9" s="143"/>
      <x:c r="X9" s="143"/>
      <x:c r="Z9" s="1"/>
      <x:c r="AA9" s="1"/>
      <x:c r="AB9" s="1"/>
      <x:c r="AC9" s="1"/>
      <x:c r="AD9" s="1"/>
      <x:c r="AE9" s="1"/>
      <x:c r="AF9" s="1"/>
      <x:c r="AG9" s="1"/>
      <x:c r="AH9" s="1"/>
      <x:c r="AI9" s="1"/>
      <x:c r="AJ9" s="1"/>
      <x:c r="AK9" s="1"/>
      <x:c r="AL9" s="1"/>
      <x:c r="AM9" s="1"/>
      <x:c r="AN9" s="1"/>
      <x:c r="AO9" s="1"/>
      <x:c r="AP9" s="1"/>
      <x:c r="AQ9" s="1"/>
      <x:c r="AR9" s="1"/>
      <x:c r="AS9" s="1"/>
      <x:c r="AT9" s="1"/>
      <x:c r="AU9" s="1"/>
      <x:c r="AV9" s="1"/>
      <x:c r="AW9" s="1"/>
      <x:c r="AX9" s="1"/>
      <x:c r="AY9" s="1"/>
    </x:row>
    <x:row r="10" spans="1:51" s="26" customFormat="1" ht="21" customHeight="1">
      <x:c r="A10" s="98" t="s">
        <x:v>228</x:v>
      </x:c>
      <x:c r="B10" s="98"/>
      <x:c r="C10" s="98"/>
      <x:c r="D10" s="98"/>
      <x:c r="E10" s="98"/>
      <x:c r="F10" s="98"/>
      <x:c r="G10" s="98"/>
      <x:c r="H10" s="98"/>
      <x:c r="I10" s="98" t="s">
        <x:v>351</x:v>
      </x:c>
      <x:c r="J10" s="98"/>
      <x:c r="K10" s="121" t="s">
        <x:v>221</x:v>
      </x:c>
      <x:c r="L10" s="122"/>
      <x:c r="M10" s="122"/>
      <x:c r="N10" s="122"/>
      <x:c r="O10" s="122"/>
      <x:c r="P10" s="123"/>
      <x:c r="Q10" s="98" t="s">
        <x:v>233</x:v>
      </x:c>
      <x:c r="R10" s="98"/>
      <x:c r="S10" s="98"/>
      <x:c r="T10" s="98"/>
      <x:c r="U10" s="98"/>
      <x:c r="V10" s="98" t="s">
        <x:v>297</x:v>
      </x:c>
      <x:c r="W10" s="98"/>
      <x:c r="X10" s="98"/>
      <x:c r="Z10" s="1"/>
      <x:c r="AA10" s="1"/>
      <x:c r="AB10" s="1"/>
      <x:c r="AC10" s="1"/>
      <x:c r="AD10" s="1"/>
      <x:c r="AE10" s="1"/>
      <x:c r="AF10" s="1"/>
      <x:c r="AG10" s="1"/>
      <x:c r="AH10" s="1"/>
      <x:c r="AI10" s="1"/>
      <x:c r="AJ10" s="1"/>
      <x:c r="AK10" s="1"/>
      <x:c r="AL10" s="1"/>
      <x:c r="AM10" s="1"/>
      <x:c r="AN10" s="1"/>
      <x:c r="AO10" s="1"/>
      <x:c r="AP10" s="1"/>
      <x:c r="AQ10" s="1"/>
      <x:c r="AR10" s="1"/>
      <x:c r="AS10" s="1"/>
      <x:c r="AT10" s="1"/>
      <x:c r="AU10" s="1"/>
      <x:c r="AV10" s="1"/>
      <x:c r="AW10" s="1"/>
      <x:c r="AX10" s="1"/>
      <x:c r="AY10" s="1"/>
    </x:row>
    <x:row r="11" spans="1:51" s="26" customFormat="1" ht="35.100000000000001" customHeight="1">
      <x:c r="A11" s="20" t="s">
        <x:v>312</x:v>
      </x:c>
      <x:c r="B11" s="98" t="s">
        <x:v>290</x:v>
      </x:c>
      <x:c r="C11" s="98"/>
      <x:c r="D11" s="98" t="s">
        <x:v>281</x:v>
      </x:c>
      <x:c r="E11" s="98"/>
      <x:c r="F11" s="98" t="s">
        <x:v>291</x:v>
      </x:c>
      <x:c r="G11" s="98"/>
      <x:c r="H11" s="98"/>
      <x:c r="I11" s="98"/>
      <x:c r="J11" s="98"/>
      <x:c r="K11" s="121" t="s">
        <x:v>238</x:v>
      </x:c>
      <x:c r="L11" s="123"/>
      <x:c r="M11" s="121" t="s">
        <x:v>87</x:v>
      </x:c>
      <x:c r="N11" s="122"/>
      <x:c r="O11" s="122"/>
      <x:c r="P11" s="123"/>
      <x:c r="Q11" s="20" t="s">
        <x:v>293</x:v>
      </x:c>
      <x:c r="R11" s="98" t="s">
        <x:v>310</x:v>
      </x:c>
      <x:c r="S11" s="98"/>
      <x:c r="T11" s="98" t="s">
        <x:v>371</x:v>
      </x:c>
      <x:c r="U11" s="98"/>
      <x:c r="V11" s="98"/>
      <x:c r="W11" s="98"/>
      <x:c r="X11" s="98"/>
      <x:c r="Z11" s="1"/>
      <x:c r="AA11" s="1"/>
      <x:c r="AB11" s="1"/>
      <x:c r="AC11" s="1"/>
      <x:c r="AD11" s="1"/>
      <x:c r="AE11" s="1"/>
      <x:c r="AF11" s="1"/>
      <x:c r="AG11" s="1"/>
      <x:c r="AH11" s="1"/>
      <x:c r="AI11" s="1"/>
      <x:c r="AJ11" s="1"/>
      <x:c r="AK11" s="1"/>
      <x:c r="AL11" s="1"/>
      <x:c r="AM11" s="1"/>
      <x:c r="AN11" s="1"/>
      <x:c r="AO11" s="1"/>
      <x:c r="AP11" s="1"/>
      <x:c r="AQ11" s="1"/>
      <x:c r="AR11" s="1"/>
      <x:c r="AS11" s="1"/>
      <x:c r="AT11" s="1"/>
      <x:c r="AU11" s="1"/>
      <x:c r="AV11" s="1"/>
      <x:c r="AW11" s="1"/>
      <x:c r="AX11" s="1"/>
      <x:c r="AY11" s="1"/>
    </x:row>
    <x:row r="12" spans="1:51" s="46" customFormat="1" ht="27.75" customHeight="1">
      <x:c r="A12" s="56">
        <x:v>0</x:v>
      </x:c>
      <x:c r="B12" s="90">
        <x:v>1139</x:v>
      </x:c>
      <x:c r="C12" s="90"/>
      <x:c r="D12" s="90">
        <x:v>0</x:v>
      </x:c>
      <x:c r="E12" s="90"/>
      <x:c r="F12" s="90">
        <x:v>1139</x:v>
      </x:c>
      <x:c r="G12" s="90"/>
      <x:c r="H12" s="90"/>
      <x:c r="I12" s="90">
        <x:v>5</x:v>
      </x:c>
      <x:c r="J12" s="90"/>
      <x:c r="K12" s="147" t="s">
        <x:v>306</x:v>
      </x:c>
      <x:c r="L12" s="101"/>
      <x:c r="M12" s="76"/>
      <x:c r="N12" s="100"/>
      <x:c r="O12" s="100"/>
      <x:c r="P12" s="101"/>
      <x:c r="Q12" s="56" t="s">
        <x:v>306</x:v>
      </x:c>
      <x:c r="R12" s="90"/>
      <x:c r="S12" s="90"/>
      <x:c r="T12" s="90"/>
      <x:c r="U12" s="90"/>
      <x:c r="V12" s="89"/>
      <x:c r="W12" s="89"/>
      <x:c r="X12" s="89"/>
      <x:c r="Z12" s="1"/>
      <x:c r="AA12" s="1"/>
      <x:c r="AB12" s="1"/>
      <x:c r="AC12" s="1"/>
      <x:c r="AD12" s="1"/>
      <x:c r="AE12" s="1"/>
      <x:c r="AF12" s="1"/>
      <x:c r="AG12" s="1"/>
      <x:c r="AH12" s="1"/>
      <x:c r="AI12" s="1"/>
      <x:c r="AJ12" s="1"/>
      <x:c r="AK12" s="1"/>
      <x:c r="AL12" s="1"/>
      <x:c r="AM12" s="1"/>
      <x:c r="AN12" s="1"/>
      <x:c r="AO12" s="1"/>
      <x:c r="AP12" s="1"/>
      <x:c r="AQ12" s="1"/>
      <x:c r="AR12" s="1"/>
      <x:c r="AS12" s="1"/>
      <x:c r="AT12" s="1"/>
      <x:c r="AU12" s="1"/>
      <x:c r="AV12" s="1"/>
      <x:c r="AW12" s="1"/>
      <x:c r="AX12" s="1"/>
      <x:c r="AY12" s="1"/>
    </x:row>
    <x:row r="13" spans="1:24" ht="23.25" customHeight="1">
      <x:c r="A13" s="23" t="s">
        <x:v>356</x:v>
      </x:c>
      <x:c r="B13" s="23"/>
      <x:c r="C13" s="23"/>
      <x:c r="D13" s="148" t="s">
        <x:v>313</x:v>
      </x:c>
      <x:c r="E13" s="148"/>
      <x:c r="F13" s="41" t="s">
        <x:v>303</x:v>
      </x:c>
      <x:c r="G13" s="1"/>
      <x:c r="H13" s="1"/>
      <x:c r="I13" s="41"/>
      <x:c r="J13" s="23"/>
      <x:c r="K13" s="102" t="e">
        <x:f>#REF!+'위생(2)'!#REF!+'위생(3)'!#REF!</x:f>
        <x:v>#REF!</x:v>
      </x:c>
      <x:c r="L13" s="102"/>
      <x:c r="M13" s="23"/>
      <x:c r="N13" s="23"/>
      <x:c r="O13" s="1"/>
      <x:c r="P13" s="1"/>
      <x:c r="Q13" s="1"/>
      <x:c r="R13" s="1"/>
      <x:c r="S13" s="1"/>
      <x:c r="T13" s="1"/>
      <x:c r="U13" s="1"/>
      <x:c r="V13" s="1"/>
      <x:c r="W13" s="23"/>
      <x:c r="X13" s="23"/>
    </x:row>
    <x:row r="14" spans="1:51" s="13" customFormat="1" ht="25.5" customHeight="1">
      <x:c r="A14" s="145" t="s">
        <x:v>226</x:v>
      </x:c>
      <x:c r="B14" s="145"/>
      <x:c r="C14" s="145"/>
      <x:c r="D14" s="145"/>
      <x:c r="E14" s="145"/>
      <x:c r="F14" s="145"/>
      <x:c r="G14" s="145"/>
      <x:c r="H14" s="145"/>
      <x:c r="I14" s="103" t="s">
        <x:v>334</x:v>
      </x:c>
      <x:c r="J14" s="104"/>
      <x:c r="K14" s="104"/>
      <x:c r="L14" s="104"/>
      <x:c r="M14" s="104"/>
      <x:c r="N14" s="104"/>
      <x:c r="O14" s="104"/>
      <x:c r="P14" s="104"/>
      <x:c r="Q14" s="104"/>
      <x:c r="R14" s="104"/>
      <x:c r="S14" s="104"/>
      <x:c r="T14" s="104"/>
      <x:c r="U14" s="104"/>
      <x:c r="V14" s="104"/>
      <x:c r="W14" s="104"/>
      <x:c r="X14" s="105"/>
      <x:c r="Z14" s="1"/>
      <x:c r="AA14" s="1"/>
      <x:c r="AB14" s="1"/>
      <x:c r="AC14" s="1"/>
      <x:c r="AD14" s="1"/>
      <x:c r="AE14" s="1"/>
      <x:c r="AF14" s="1"/>
      <x:c r="AG14" s="1"/>
      <x:c r="AH14" s="1"/>
      <x:c r="AI14" s="1"/>
      <x:c r="AJ14" s="1"/>
      <x:c r="AK14" s="1"/>
      <x:c r="AL14" s="1"/>
      <x:c r="AM14" s="1"/>
      <x:c r="AN14" s="1"/>
      <x:c r="AO14" s="1"/>
      <x:c r="AP14" s="1"/>
      <x:c r="AQ14" s="1"/>
      <x:c r="AR14" s="1"/>
      <x:c r="AS14" s="1"/>
      <x:c r="AT14" s="1"/>
      <x:c r="AU14" s="1"/>
      <x:c r="AV14" s="1"/>
      <x:c r="AW14" s="1"/>
      <x:c r="AX14" s="1"/>
      <x:c r="AY14" s="1"/>
    </x:row>
    <x:row r="15" spans="1:51" s="13" customFormat="1" ht="45.75" customHeight="1">
      <x:c r="A15" s="146" t="s">
        <x:v>52</x:v>
      </x:c>
      <x:c r="B15" s="146"/>
      <x:c r="C15" s="146"/>
      <x:c r="D15" s="146"/>
      <x:c r="E15" s="146"/>
      <x:c r="F15" s="146"/>
      <x:c r="G15" s="146"/>
      <x:c r="H15" s="146"/>
      <x:c r="I15" s="95"/>
      <x:c r="J15" s="96"/>
      <x:c r="K15" s="96"/>
      <x:c r="L15" s="96"/>
      <x:c r="M15" s="96"/>
      <x:c r="N15" s="96"/>
      <x:c r="O15" s="96"/>
      <x:c r="P15" s="96"/>
      <x:c r="Q15" s="96"/>
      <x:c r="R15" s="96"/>
      <x:c r="S15" s="96"/>
      <x:c r="T15" s="96"/>
      <x:c r="U15" s="96"/>
      <x:c r="V15" s="96"/>
      <x:c r="W15" s="96"/>
      <x:c r="X15" s="97"/>
      <x:c r="Z15" s="1"/>
      <x:c r="AA15" s="1"/>
      <x:c r="AB15" s="1"/>
      <x:c r="AC15" s="1"/>
      <x:c r="AD15" s="1"/>
      <x:c r="AE15" s="1"/>
      <x:c r="AF15" s="1"/>
      <x:c r="AG15" s="1"/>
      <x:c r="AH15" s="1"/>
      <x:c r="AI15" s="1"/>
      <x:c r="AJ15" s="1"/>
      <x:c r="AK15" s="1"/>
      <x:c r="AL15" s="1"/>
      <x:c r="AM15" s="1"/>
      <x:c r="AN15" s="1"/>
      <x:c r="AO15" s="1"/>
      <x:c r="AP15" s="1"/>
      <x:c r="AQ15" s="1"/>
      <x:c r="AR15" s="1"/>
      <x:c r="AS15" s="1"/>
      <x:c r="AT15" s="1"/>
      <x:c r="AU15" s="1"/>
      <x:c r="AV15" s="1"/>
      <x:c r="AW15" s="1"/>
      <x:c r="AX15" s="1"/>
      <x:c r="AY15" s="1"/>
    </x:row>
    <x:row r="16" spans="1:51" s="13" customFormat="1" ht="45.75" customHeight="1">
      <x:c r="A16" s="94" t="s">
        <x:v>323</x:v>
      </x:c>
      <x:c r="B16" s="94"/>
      <x:c r="C16" s="94"/>
      <x:c r="D16" s="94"/>
      <x:c r="E16" s="94"/>
      <x:c r="F16" s="94"/>
      <x:c r="G16" s="94"/>
      <x:c r="H16" s="94"/>
      <x:c r="I16" s="149" t="str">
        <x:f>IF('위생(2)'!H2=34,"해당 사항 없음","")</x:f>
        <x:v/>
      </x:c>
      <x:c r="J16" s="150"/>
      <x:c r="K16" s="150"/>
      <x:c r="L16" s="150"/>
      <x:c r="M16" s="150"/>
      <x:c r="N16" s="150"/>
      <x:c r="O16" s="150"/>
      <x:c r="P16" s="150"/>
      <x:c r="Q16" s="150"/>
      <x:c r="R16" s="150"/>
      <x:c r="S16" s="150"/>
      <x:c r="T16" s="150"/>
      <x:c r="U16" s="150"/>
      <x:c r="V16" s="150"/>
      <x:c r="W16" s="150"/>
      <x:c r="X16" s="151"/>
      <x:c r="Z16" s="1"/>
      <x:c r="AA16" s="1"/>
      <x:c r="AB16" s="1"/>
      <x:c r="AC16" s="1"/>
      <x:c r="AD16" s="1"/>
      <x:c r="AE16" s="1"/>
      <x:c r="AF16" s="1"/>
      <x:c r="AG16" s="1"/>
      <x:c r="AH16" s="1"/>
      <x:c r="AI16" s="1"/>
      <x:c r="AJ16" s="1"/>
      <x:c r="AK16" s="1"/>
      <x:c r="AL16" s="1"/>
      <x:c r="AM16" s="1"/>
      <x:c r="AN16" s="1"/>
      <x:c r="AO16" s="1"/>
      <x:c r="AP16" s="1"/>
      <x:c r="AQ16" s="1"/>
      <x:c r="AR16" s="1"/>
      <x:c r="AS16" s="1"/>
      <x:c r="AT16" s="1"/>
      <x:c r="AU16" s="1"/>
      <x:c r="AV16" s="1"/>
      <x:c r="AW16" s="1"/>
      <x:c r="AX16" s="1"/>
      <x:c r="AY16" s="1"/>
    </x:row>
    <x:row r="17" spans="1:51" s="13" customFormat="1" ht="45.75" customHeight="1">
      <x:c r="A17" s="94" t="s">
        <x:v>208</x:v>
      </x:c>
      <x:c r="B17" s="94"/>
      <x:c r="C17" s="94"/>
      <x:c r="D17" s="94"/>
      <x:c r="E17" s="94"/>
      <x:c r="F17" s="94"/>
      <x:c r="G17" s="94"/>
      <x:c r="H17" s="94"/>
      <x:c r="I17" s="91" t="s">
        <x:v>71</x:v>
      </x:c>
      <x:c r="J17" s="92"/>
      <x:c r="K17" s="92"/>
      <x:c r="L17" s="92"/>
      <x:c r="M17" s="92"/>
      <x:c r="N17" s="92"/>
      <x:c r="O17" s="92"/>
      <x:c r="P17" s="92"/>
      <x:c r="Q17" s="92"/>
      <x:c r="R17" s="92"/>
      <x:c r="S17" s="92"/>
      <x:c r="T17" s="92"/>
      <x:c r="U17" s="92"/>
      <x:c r="V17" s="92"/>
      <x:c r="W17" s="92"/>
      <x:c r="X17" s="93"/>
      <x:c r="Z17" s="1"/>
      <x:c r="AA17" s="1"/>
      <x:c r="AB17" s="1"/>
      <x:c r="AC17" s="1"/>
      <x:c r="AD17" s="1"/>
      <x:c r="AE17" s="1"/>
      <x:c r="AF17" s="1"/>
      <x:c r="AG17" s="1"/>
      <x:c r="AH17" s="1"/>
      <x:c r="AI17" s="1"/>
      <x:c r="AJ17" s="1"/>
      <x:c r="AK17" s="1"/>
      <x:c r="AL17" s="1"/>
      <x:c r="AM17" s="1"/>
      <x:c r="AN17" s="1"/>
      <x:c r="AO17" s="1"/>
      <x:c r="AP17" s="1"/>
      <x:c r="AQ17" s="1"/>
      <x:c r="AR17" s="1"/>
      <x:c r="AS17" s="1"/>
      <x:c r="AT17" s="1"/>
      <x:c r="AU17" s="1"/>
      <x:c r="AV17" s="1"/>
      <x:c r="AW17" s="1"/>
      <x:c r="AX17" s="1"/>
      <x:c r="AY17" s="1"/>
    </x:row>
    <x:row r="18" spans="1:24" ht="23.25" customHeight="1">
      <x:c r="A18" s="70" t="s">
        <x:v>180</x:v>
      </x:c>
      <x:c r="B18" s="70"/>
      <x:c r="C18" s="70"/>
      <x:c r="D18" s="70"/>
      <x:c r="E18" s="70"/>
      <x:c r="F18" s="70"/>
      <x:c r="G18" s="70"/>
      <x:c r="H18" s="70"/>
      <x:c r="I18" s="70"/>
      <x:c r="J18" s="70"/>
      <x:c r="K18" s="70"/>
      <x:c r="L18" s="70"/>
      <x:c r="M18" s="70"/>
      <x:c r="N18" s="71"/>
      <x:c r="O18" s="72"/>
      <x:c r="P18" s="72"/>
      <x:c r="Q18" s="72"/>
      <x:c r="R18" s="72"/>
      <x:c r="S18" s="72"/>
      <x:c r="T18" s="72"/>
      <x:c r="U18" s="72"/>
      <x:c r="V18" s="72"/>
      <x:c r="W18" s="70"/>
      <x:c r="X18" s="70"/>
    </x:row>
    <x:row r="19" spans="1:24" ht="23.25" customHeight="1">
      <x:c r="A19" s="73" t="s">
        <x:v>103</x:v>
      </x:c>
      <x:c r="B19" s="73"/>
      <x:c r="C19" s="73"/>
      <x:c r="D19" s="73"/>
      <x:c r="E19" s="73"/>
      <x:c r="F19" s="73"/>
      <x:c r="G19" s="73"/>
      <x:c r="H19" s="73"/>
      <x:c r="I19" s="73"/>
      <x:c r="J19" s="73"/>
      <x:c r="K19" s="73"/>
      <x:c r="L19" s="73"/>
      <x:c r="M19" s="73"/>
      <x:c r="N19" s="73"/>
      <x:c r="O19" s="73"/>
      <x:c r="P19" s="73"/>
      <x:c r="Q19" s="73"/>
      <x:c r="R19" s="73"/>
      <x:c r="S19" s="73"/>
      <x:c r="T19" s="73"/>
      <x:c r="U19" s="73"/>
      <x:c r="V19" s="73"/>
      <x:c r="W19" s="73"/>
      <x:c r="X19" s="73"/>
    </x:row>
    <x:row r="20" spans="1:51" s="13" customFormat="1" ht="25.5" customHeight="1">
      <x:c r="A20" s="144" t="s">
        <x:v>284</x:v>
      </x:c>
      <x:c r="B20" s="144"/>
      <x:c r="C20" s="144"/>
      <x:c r="D20" s="144"/>
      <x:c r="E20" s="144"/>
      <x:c r="F20" s="144"/>
      <x:c r="G20" s="144"/>
      <x:c r="H20" s="144"/>
      <x:c r="I20" s="145" t="s">
        <x:v>242</x:v>
      </x:c>
      <x:c r="J20" s="145"/>
      <x:c r="K20" s="145"/>
      <x:c r="L20" s="145"/>
      <x:c r="M20" s="145"/>
      <x:c r="N20" s="145"/>
      <x:c r="O20" s="145"/>
      <x:c r="P20" s="145"/>
      <x:c r="Q20" s="145"/>
      <x:c r="R20" s="145"/>
      <x:c r="S20" s="145"/>
      <x:c r="T20" s="145"/>
      <x:c r="U20" s="145"/>
      <x:c r="V20" s="145"/>
      <x:c r="W20" s="145"/>
      <x:c r="X20" s="145"/>
      <x:c r="Z20" s="1"/>
      <x:c r="AA20" s="1"/>
      <x:c r="AB20" s="1"/>
      <x:c r="AC20" s="1"/>
      <x:c r="AD20" s="1"/>
      <x:c r="AE20" s="1"/>
      <x:c r="AF20" s="1"/>
      <x:c r="AG20" s="1"/>
      <x:c r="AH20" s="1"/>
      <x:c r="AI20" s="1"/>
      <x:c r="AJ20" s="1"/>
      <x:c r="AK20" s="1"/>
      <x:c r="AL20" s="1"/>
      <x:c r="AM20" s="1"/>
      <x:c r="AN20" s="1"/>
      <x:c r="AO20" s="1"/>
      <x:c r="AP20" s="1"/>
      <x:c r="AQ20" s="1"/>
      <x:c r="AR20" s="1"/>
      <x:c r="AS20" s="1"/>
      <x:c r="AT20" s="1"/>
      <x:c r="AU20" s="1"/>
      <x:c r="AV20" s="1"/>
      <x:c r="AW20" s="1"/>
      <x:c r="AX20" s="1"/>
      <x:c r="AY20" s="1"/>
    </x:row>
    <x:row r="21" spans="1:51" s="13" customFormat="1" ht="45.75" customHeight="1">
      <x:c r="A21" s="129" t="s">
        <x:v>372</x:v>
      </x:c>
      <x:c r="B21" s="129"/>
      <x:c r="C21" s="129"/>
      <x:c r="D21" s="129"/>
      <x:c r="E21" s="129"/>
      <x:c r="F21" s="129"/>
      <x:c r="G21" s="129"/>
      <x:c r="H21" s="129"/>
      <x:c r="I21" s="90" t="s">
        <x:v>319</x:v>
      </x:c>
      <x:c r="J21" s="90"/>
      <x:c r="K21" s="90"/>
      <x:c r="L21" s="90"/>
      <x:c r="M21" s="90"/>
      <x:c r="N21" s="90"/>
      <x:c r="O21" s="90"/>
      <x:c r="P21" s="90"/>
      <x:c r="Q21" s="90"/>
      <x:c r="R21" s="90"/>
      <x:c r="S21" s="90"/>
      <x:c r="T21" s="90"/>
      <x:c r="U21" s="90"/>
      <x:c r="V21" s="90"/>
      <x:c r="W21" s="90"/>
      <x:c r="X21" s="90"/>
      <x:c r="Z21" s="1"/>
      <x:c r="AA21" s="1"/>
      <x:c r="AB21" s="1"/>
      <x:c r="AC21" s="1"/>
      <x:c r="AD21" s="1"/>
      <x:c r="AE21" s="1"/>
      <x:c r="AF21" s="1"/>
      <x:c r="AG21" s="1"/>
      <x:c r="AH21" s="1"/>
      <x:c r="AI21" s="1"/>
      <x:c r="AJ21" s="1"/>
      <x:c r="AK21" s="1"/>
      <x:c r="AL21" s="1"/>
      <x:c r="AM21" s="1"/>
      <x:c r="AN21" s="1"/>
      <x:c r="AO21" s="1"/>
      <x:c r="AP21" s="1"/>
      <x:c r="AQ21" s="1"/>
      <x:c r="AR21" s="1"/>
      <x:c r="AS21" s="1"/>
      <x:c r="AT21" s="1"/>
      <x:c r="AU21" s="1"/>
      <x:c r="AV21" s="1"/>
      <x:c r="AW21" s="1"/>
      <x:c r="AX21" s="1"/>
      <x:c r="AY21" s="1"/>
    </x:row>
    <x:row r="22" spans="1:51" s="13" customFormat="1" ht="45.75" customHeight="1">
      <x:c r="A22" s="131" t="s">
        <x:v>373</x:v>
      </x:c>
      <x:c r="B22" s="131"/>
      <x:c r="C22" s="131"/>
      <x:c r="D22" s="131"/>
      <x:c r="E22" s="131"/>
      <x:c r="F22" s="131"/>
      <x:c r="G22" s="131"/>
      <x:c r="H22" s="131"/>
      <x:c r="I22" s="89"/>
      <x:c r="J22" s="89"/>
      <x:c r="K22" s="89"/>
      <x:c r="L22" s="89"/>
      <x:c r="M22" s="89"/>
      <x:c r="N22" s="89"/>
      <x:c r="O22" s="89"/>
      <x:c r="P22" s="89"/>
      <x:c r="Q22" s="89"/>
      <x:c r="R22" s="89"/>
      <x:c r="S22" s="89"/>
      <x:c r="T22" s="89"/>
      <x:c r="U22" s="89"/>
      <x:c r="V22" s="89"/>
      <x:c r="W22" s="89"/>
      <x:c r="X22" s="89"/>
      <x:c r="Z22" s="1"/>
      <x:c r="AA22" s="1"/>
      <x:c r="AB22" s="1"/>
      <x:c r="AC22" s="1"/>
      <x:c r="AD22" s="1"/>
      <x:c r="AE22" s="1"/>
      <x:c r="AF22" s="1"/>
      <x:c r="AG22" s="1"/>
      <x:c r="AH22" s="1"/>
      <x:c r="AI22" s="1"/>
      <x:c r="AJ22" s="1"/>
      <x:c r="AK22" s="1"/>
      <x:c r="AL22" s="1"/>
      <x:c r="AM22" s="1"/>
      <x:c r="AN22" s="1"/>
      <x:c r="AO22" s="1"/>
      <x:c r="AP22" s="1"/>
      <x:c r="AQ22" s="1"/>
      <x:c r="AR22" s="1"/>
      <x:c r="AS22" s="1"/>
      <x:c r="AT22" s="1"/>
      <x:c r="AU22" s="1"/>
      <x:c r="AV22" s="1"/>
      <x:c r="AW22" s="1"/>
      <x:c r="AX22" s="1"/>
      <x:c r="AY22" s="1"/>
    </x:row>
    <x:row r="23" ht="10.5" customHeight="1"/>
    <x:row r="24" spans="1:51" s="17" customFormat="1" ht="27" customHeight="1">
      <x:c r="A24" s="22"/>
      <x:c r="B24" s="22"/>
      <x:c r="C24" s="22"/>
      <x:c r="D24" s="22"/>
      <x:c r="E24" s="22"/>
      <x:c r="F24" s="22"/>
      <x:c r="G24" s="22"/>
      <x:c r="H24" s="22"/>
      <x:c r="J24" s="22"/>
      <x:c r="K24" s="19" t="s">
        <x:v>232</x:v>
      </x:c>
      <x:c r="L24" s="99" t="s">
        <x:v>47</x:v>
      </x:c>
      <x:c r="M24" s="99"/>
      <x:c r="N24" s="99"/>
      <x:c r="O24" s="99"/>
      <x:c r="P24" s="99"/>
      <x:c r="Q24" s="27"/>
      <x:c r="R24" s="27"/>
      <x:c r="S24" s="27"/>
      <x:c r="T24" s="27"/>
      <x:c r="U24" s="27"/>
      <x:c r="V24" s="27"/>
      <x:c r="W24" s="27"/>
      <x:c r="X24" s="28"/>
      <x:c r="Y24" s="22"/>
      <x:c r="Z24" s="1"/>
      <x:c r="AA24" s="1"/>
      <x:c r="AB24" s="1"/>
      <x:c r="AC24" s="1"/>
      <x:c r="AD24" s="1"/>
      <x:c r="AE24" s="1"/>
      <x:c r="AF24" s="1"/>
      <x:c r="AG24" s="1"/>
      <x:c r="AH24" s="1"/>
      <x:c r="AI24" s="1"/>
      <x:c r="AJ24" s="1"/>
      <x:c r="AK24" s="1"/>
      <x:c r="AL24" s="1"/>
      <x:c r="AM24" s="1"/>
      <x:c r="AN24" s="1"/>
      <x:c r="AO24" s="1"/>
      <x:c r="AP24" s="1"/>
      <x:c r="AQ24" s="1"/>
      <x:c r="AR24" s="1"/>
      <x:c r="AS24" s="1"/>
      <x:c r="AT24" s="1"/>
      <x:c r="AU24" s="1"/>
      <x:c r="AV24" s="1"/>
      <x:c r="AW24" s="1"/>
      <x:c r="AX24" s="1"/>
      <x:c r="AY24" s="1"/>
    </x:row>
    <x:row r="25" spans="1:24" ht="22.5" customHeight="1">
      <x:c r="A25" s="23"/>
      <x:c r="B25" s="23"/>
      <x:c r="C25" s="23"/>
      <x:c r="D25" s="23"/>
      <x:c r="E25" s="87" t="s">
        <x:v>332</x:v>
      </x:c>
      <x:c r="F25" s="87"/>
      <x:c r="G25" s="87"/>
      <x:c r="H25" s="87" t="s">
        <x:v>295</x:v>
      </x:c>
      <x:c r="I25" s="87"/>
      <x:c r="J25" s="88" t="s">
        <x:v>244</x:v>
      </x:c>
      <x:c r="K25" s="88"/>
      <x:c r="L25" s="88"/>
      <x:c r="M25" s="88"/>
      <x:c r="N25" s="87" t="s">
        <x:v>302</x:v>
      </x:c>
      <x:c r="O25" s="87"/>
      <x:c r="P25" s="130" t="s">
        <x:v>220</x:v>
      </x:c>
      <x:c r="Q25" s="130"/>
      <x:c r="R25" s="23"/>
      <x:c r="S25" s="87" t="s">
        <x:v>311</x:v>
      </x:c>
      <x:c r="T25" s="87"/>
      <x:c r="U25" s="88" t="s">
        <x:v>243</x:v>
      </x:c>
      <x:c r="V25" s="88"/>
      <x:c r="W25" s="87" t="s">
        <x:v>224</x:v>
      </x:c>
      <x:c r="X25" s="87"/>
    </x:row>
    <x:row r="26" spans="1:24" ht="22.5" customHeight="1">
      <x:c r="A26" s="23"/>
      <x:c r="B26" s="23"/>
      <x:c r="C26" s="23"/>
      <x:c r="D26" s="23"/>
      <x:c r="E26" s="87" t="s">
        <x:v>332</x:v>
      </x:c>
      <x:c r="F26" s="87"/>
      <x:c r="G26" s="87"/>
      <x:c r="H26" s="87" t="s">
        <x:v>295</x:v>
      </x:c>
      <x:c r="I26" s="87"/>
      <x:c r="J26" s="88" t="s">
        <x:v>244</x:v>
      </x:c>
      <x:c r="K26" s="88"/>
      <x:c r="L26" s="88"/>
      <x:c r="M26" s="88"/>
      <x:c r="N26" s="87" t="s">
        <x:v>302</x:v>
      </x:c>
      <x:c r="O26" s="87"/>
      <x:c r="P26" s="130" t="s">
        <x:v>223</x:v>
      </x:c>
      <x:c r="Q26" s="130"/>
      <x:c r="R26" s="23"/>
      <x:c r="S26" s="87" t="s">
        <x:v>311</x:v>
      </x:c>
      <x:c r="T26" s="87"/>
      <x:c r="U26" s="88" t="s">
        <x:v>237</x:v>
      </x:c>
      <x:c r="V26" s="88"/>
      <x:c r="W26" s="87" t="s">
        <x:v>224</x:v>
      </x:c>
      <x:c r="X26" s="87"/>
    </x:row>
    <x:row r="27" spans="1:24" ht="22.5" customHeight="1">
      <x:c r="A27" s="23"/>
      <x:c r="B27" s="23"/>
      <x:c r="C27" s="23"/>
      <x:c r="D27" s="23"/>
      <x:c r="E27" s="87" t="s">
        <x:v>325</x:v>
      </x:c>
      <x:c r="F27" s="87"/>
      <x:c r="G27" s="87"/>
      <x:c r="H27" s="87" t="s">
        <x:v>295</x:v>
      </x:c>
      <x:c r="I27" s="87"/>
      <x:c r="J27" s="106"/>
      <x:c r="K27" s="106"/>
      <x:c r="L27" s="106"/>
      <x:c r="M27" s="106"/>
      <x:c r="N27" s="87" t="s">
        <x:v>302</x:v>
      </x:c>
      <x:c r="O27" s="87"/>
      <x:c r="P27" s="116"/>
      <x:c r="Q27" s="116"/>
      <x:c r="R27" s="23"/>
      <x:c r="S27" s="87" t="s">
        <x:v>311</x:v>
      </x:c>
      <x:c r="T27" s="87"/>
      <x:c r="U27" s="88"/>
      <x:c r="V27" s="88"/>
      <x:c r="W27" s="87" t="s">
        <x:v>224</x:v>
      </x:c>
      <x:c r="X27" s="87"/>
    </x:row>
    <x:row r="28" spans="1:24" ht="22.5" customHeight="1">
      <x:c r="A28" s="23"/>
      <x:c r="B28" s="23"/>
      <x:c r="C28" s="23"/>
      <x:c r="D28" s="23"/>
      <x:c r="E28" s="87" t="s">
        <x:v>325</x:v>
      </x:c>
      <x:c r="F28" s="87"/>
      <x:c r="G28" s="87"/>
      <x:c r="H28" s="87" t="s">
        <x:v>295</x:v>
      </x:c>
      <x:c r="I28" s="87"/>
      <x:c r="J28" s="106" t="s">
        <x:v>244</x:v>
      </x:c>
      <x:c r="K28" s="106"/>
      <x:c r="L28" s="106"/>
      <x:c r="M28" s="106"/>
      <x:c r="N28" s="87" t="s">
        <x:v>302</x:v>
      </x:c>
      <x:c r="O28" s="87"/>
      <x:c r="P28" s="115" t="s">
        <x:v>299</x:v>
      </x:c>
      <x:c r="Q28" s="116"/>
      <x:c r="R28" s="23"/>
      <x:c r="S28" s="87" t="s">
        <x:v>311</x:v>
      </x:c>
      <x:c r="T28" s="87"/>
      <x:c r="U28" s="106" t="s">
        <x:v>241</x:v>
      </x:c>
      <x:c r="V28" s="106"/>
      <x:c r="W28" s="87" t="s">
        <x:v>224</x:v>
      </x:c>
      <x:c r="X28" s="87"/>
    </x:row>
    <x:row r="29" spans="21:22">
      <x:c r="U29" s="54"/>
      <x:c r="V29" s="54"/>
    </x:row>
    <x:row r="30" spans="16:17" hidden="1">
      <x:c r="P30" s="44" t="s">
        <x:v>306</x:v>
      </x:c>
      <x:c r="Q30" s="45"/>
    </x:row>
    <x:row r="31" spans="16:19" hidden="1">
      <x:c r="P31" s="51" t="s">
        <x:v>220</x:v>
      </x:c>
      <x:c r="Q31" s="51" t="s">
        <x:v>278</x:v>
      </x:c>
      <x:c r="R31" s="51"/>
      <x:c r="S31" s="51"/>
    </x:row>
    <x:row r="32" spans="16:19" hidden="1">
      <x:c r="P32" s="51" t="s">
        <x:v>299</x:v>
      </x:c>
      <x:c r="Q32" s="51" t="s">
        <x:v>294</x:v>
      </x:c>
      <x:c r="R32" s="51" t="s">
        <x:v>236</x:v>
      </x:c>
      <x:c r="S32" s="51"/>
    </x:row>
    <x:row r="33" hidden="1"/>
  </x:sheetData>
  <x:mergeCells count="98">
    <x:mergeCell ref="S28:T28"/>
    <x:mergeCell ref="U25:V25"/>
    <x:mergeCell ref="W28:X28"/>
    <x:mergeCell ref="W27:X27"/>
    <x:mergeCell ref="U27:V27"/>
    <x:mergeCell ref="S27:T27"/>
    <x:mergeCell ref="S26:T26"/>
    <x:mergeCell ref="W26:X26"/>
    <x:mergeCell ref="S25:T25"/>
    <x:mergeCell ref="W25:X25"/>
    <x:mergeCell ref="V12:X12"/>
    <x:mergeCell ref="R12:S12"/>
    <x:mergeCell ref="I17:X17"/>
    <x:mergeCell ref="I21:X21"/>
    <x:mergeCell ref="N25:O25"/>
    <x:mergeCell ref="H25:I25"/>
    <x:mergeCell ref="A17:H17"/>
    <x:mergeCell ref="I15:X15"/>
    <x:mergeCell ref="J26:M26"/>
    <x:mergeCell ref="N26:O26"/>
    <x:mergeCell ref="T12:U12"/>
    <x:mergeCell ref="U26:V26"/>
    <x:mergeCell ref="V10:X11"/>
    <x:mergeCell ref="L24:P24"/>
    <x:mergeCell ref="N12:P12"/>
    <x:mergeCell ref="K13:L13"/>
    <x:mergeCell ref="I14:X14"/>
    <x:mergeCell ref="T11:U11"/>
    <x:mergeCell ref="E28:G28"/>
    <x:mergeCell ref="U28:V28"/>
    <x:mergeCell ref="I5:J7"/>
    <x:mergeCell ref="I8:J8"/>
    <x:mergeCell ref="I10:J11"/>
    <x:mergeCell ref="J27:M27"/>
    <x:mergeCell ref="J28:M28"/>
    <x:mergeCell ref="N28:O28"/>
    <x:mergeCell ref="H28:I28"/>
    <x:mergeCell ref="R11:S11"/>
    <x:mergeCell ref="P28:Q28"/>
    <x:mergeCell ref="A8:B8"/>
    <x:mergeCell ref="V6:W7"/>
    <x:mergeCell ref="O8:P8"/>
    <x:mergeCell ref="K10:P10"/>
    <x:mergeCell ref="M5:N7"/>
    <x:mergeCell ref="O6:P7"/>
    <x:mergeCell ref="E25:G25"/>
    <x:mergeCell ref="E27:G27"/>
    <x:mergeCell ref="P27:Q27"/>
    <x:mergeCell ref="E26:G26"/>
    <x:mergeCell ref="H26:I26"/>
    <x:mergeCell ref="A21:H21"/>
    <x:mergeCell ref="J25:M25"/>
    <x:mergeCell ref="H27:I27"/>
    <x:mergeCell ref="P25:Q25"/>
    <x:mergeCell ref="P26:Q26"/>
    <x:mergeCell ref="A22:H22"/>
    <x:mergeCell ref="I22:X22"/>
    <x:mergeCell ref="N27:O27"/>
    <x:mergeCell ref="C8:D8"/>
    <x:mergeCell ref="A2:X2"/>
    <x:mergeCell ref="A3:X3"/>
    <x:mergeCell ref="A4:X4"/>
    <x:mergeCell ref="C5:D7"/>
    <x:mergeCell ref="Q6:R7"/>
    <x:mergeCell ref="X6:X7"/>
    <x:mergeCell ref="Q8:R8"/>
    <x:mergeCell ref="G8:H8"/>
    <x:mergeCell ref="E5:F7"/>
    <x:mergeCell ref="E8:F8"/>
    <x:mergeCell ref="S6:U6"/>
    <x:mergeCell ref="K5:L7"/>
    <x:mergeCell ref="G5:H7"/>
    <x:mergeCell ref="S8:T8"/>
    <x:mergeCell ref="S7:T7"/>
    <x:mergeCell ref="O5:X5"/>
    <x:mergeCell ref="F11:H11"/>
    <x:mergeCell ref="A9:X9"/>
    <x:mergeCell ref="Q10:U10"/>
    <x:mergeCell ref="A10:H10"/>
    <x:mergeCell ref="K11:L11"/>
    <x:mergeCell ref="B11:C11"/>
    <x:mergeCell ref="A20:H20"/>
    <x:mergeCell ref="V8:W8"/>
    <x:mergeCell ref="A14:H14"/>
    <x:mergeCell ref="A15:H15"/>
    <x:mergeCell ref="A16:H16"/>
    <x:mergeCell ref="B12:C12"/>
    <x:mergeCell ref="M11:P11"/>
    <x:mergeCell ref="I20:X20"/>
    <x:mergeCell ref="D11:E11"/>
    <x:mergeCell ref="K8:L8"/>
    <x:mergeCell ref="F12:H12"/>
    <x:mergeCell ref="I12:J12"/>
    <x:mergeCell ref="K12:L12"/>
    <x:mergeCell ref="D13:E13"/>
    <x:mergeCell ref="I16:X16"/>
    <x:mergeCell ref="D12:E12"/>
    <x:mergeCell ref="A5:B7"/>
  </x:mergeCells>
  <x:conditionalFormatting sqref="L24:P24">
    <x:cfRule type="cellIs" dxfId="12" priority="1" operator="equal">
      <x:formula>"[Ctrl + ;] 입력"</x:formula>
    </x:cfRule>
  </x:conditionalFormatting>
  <x:conditionalFormatting sqref="A8:B8">
    <x:cfRule type="cellIs" dxfId="12" priority="2" operator="equal">
      <x:formula>""</x:formula>
    </x:cfRule>
  </x:conditionalFormatting>
  <x:conditionalFormatting sqref="I15:I15">
    <x:cfRule type="expression" dxfId="13" priority="3">
      <x:formula>$I$15=""</x:formula>
    </x:cfRule>
  </x:conditionalFormatting>
  <x:conditionalFormatting sqref="I16:X16">
    <x:cfRule type="expression" dxfId="12" priority="4">
      <x:formula>$I$16=""</x:formula>
    </x:cfRule>
  </x:conditionalFormatting>
  <x:conditionalFormatting sqref="I17:X17">
    <x:cfRule type="expression" dxfId="12" priority="5">
      <x:formula>$I$17=""</x:formula>
    </x:cfRule>
  </x:conditionalFormatting>
  <x:dataValidations count="6">
    <x:dataValidation type="list" errorStyle="information" allowBlank="1" showInputMessage="1" showErrorMessage="1" errorTitle="입력오류" error="목록에서 선택해 주세요!" sqref="P27:Q27">
      <x:formula1>$P$31:$S$31</x:formula1>
    </x:dataValidation>
    <x:dataValidation type="list" errorStyle="information" allowBlank="1" showInputMessage="1" showErrorMessage="1" errorTitle="입력오류" error="목록에서 선택해 주세요!" sqref="P28:Q28">
      <x:formula1>$P$32:$S$32</x:formula1>
    </x:dataValidation>
    <x:dataValidation allowBlank="1" showInputMessage="1" showErrorMessage="1" prompt="해당 항목 번호와 지적사항 기재_x000a__x000a_예) 4. 건강진단 실시 미준수_x000a_     8. 조리전, 후 용기 구분 미흡_x000a_       " sqref="I15:X15"/>
    <x:dataValidation type="list" errorStyle="information" allowBlank="1" showInputMessage="1" showErrorMessage="1" errorTitle="입력오류" error="목록에서 선택해 주세요!" sqref="K12:K12 T12:T12 Q12:R12">
      <x:formula1>$P$30:$Q$30</x:formula1>
    </x:dataValidation>
    <x:dataValidation allowBlank="1" showInputMessage="1" showErrorMessage="1" errorTitle="입력오류" error="특수학교는 [00학교] 형식 입력하세요!" prompt="[00초, 00중, 00고] 형식 입력_x000a_특수학교는 [00학교] 형식 입력_x000a_데이터가 나오지 않는경우, 마지막 시트[학교명확인]에서 학교명 검색_x000a_[참고] 여자고→여고_x000a_        공업고→공고_x000a_        상업고→상고_x000a_        외국어고→외고_x000a_" sqref="A8:B8"/>
    <x:dataValidation type="list" allowBlank="1" showInputMessage="1" sqref="M12:M12">
      <x:formula1>"일부위탁, 전부위탁"</x:formula1>
    </x:dataValidation>
  </x:dataValidations>
  <x:printOptions horizontalCentered="1" verticalCentered="1" headings="0" gridLines="0" gridLinesSet="1"/>
  <x:pageMargins left="0.7086111307144165" right="0.7086111307144165" top="0.74750000238418579" bottom="0.74750000238418579" header="0.31486111879348755" footer="0.31486111879348755"/>
  <x:pageSetup paperSize="9" scale="91" firstPageNumber="1" fitToWidth="1" fitToHeight="0" orientation="portrait" usePrinterDefaults="1" blackAndWhite="0" draft="0" useFirstPageNumber="0" horizontalDpi="600" verticalDpi="600" copies="1"/>
  <x:colBreaks count="1" manualBreakCount="1">
    <x:brk id="24" min="0" max="16383" man="1" pt="0"/>
  </x:colBreaks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pageSetUpPr autoPageBreaks="1" fitToPage="1"/>
  </x:sheetPr>
  <x:dimension ref="A1:P75"/>
  <x:sheetViews>
    <x:sheetView showGridLines="0" view="pageBreakPreview" topLeftCell="B1" zoomScaleNormal="100" zoomScaleSheetLayoutView="100" workbookViewId="0">
      <x:pane xSplit="0" ySplit="4" topLeftCell="B20" activePane="bottomLeft" state="frozen"/>
      <x:selection pane="bottomLeft" activeCell="E25" activeCellId="0" sqref="E25:E25"/>
    </x:sheetView>
  </x:sheetViews>
  <x:sheetFormatPr defaultColWidth="8.88671875" defaultRowHeight="13.550000000000001"/>
  <x:cols>
    <x:col min="1" max="1" width="4.21875" style="2" customWidth="1"/>
    <x:col min="2" max="2" width="32" style="2" customWidth="1"/>
    <x:col min="3" max="3" width="5.5546875" style="2" customWidth="1"/>
    <x:col min="4" max="4" width="17" style="2" customWidth="1"/>
    <x:col min="5" max="5" width="18.109375" style="7" customWidth="1"/>
    <x:col min="6" max="6" width="4.44140625" style="7" customWidth="1"/>
    <x:col min="7" max="7" width="1" style="2" customWidth="1"/>
    <x:col min="8" max="8" width="0.4453125" style="58" customWidth="1"/>
    <x:col min="9" max="13" width="9.109375" style="58" hidden="1" customWidth="1"/>
    <x:col min="14" max="14" width="9.109375" style="59" hidden="1" customWidth="1"/>
    <x:col min="15" max="15" width="0" style="2" hidden="1" customWidth="1"/>
    <x:col min="16" max="16384" width="8.88671875" style="2" customWidth="1"/>
  </x:cols>
  <x:sheetData>
    <x:row r="1" spans="1:16" s="30" customFormat="1" ht="30" customHeight="1">
      <x:c r="A1" s="15" t="s">
        <x:v>137</x:v>
      </x:c>
      <x:c r="B1" s="15"/>
      <x:c r="C1" s="15"/>
      <x:c r="D1" s="29"/>
      <x:c r="E1" s="5"/>
      <x:c r="F1" s="66"/>
      <x:c r="G1" s="2"/>
      <x:c r="H1" s="16"/>
      <x:c r="I1" s="16"/>
      <x:c r="J1" s="16"/>
      <x:c r="K1" s="16"/>
      <x:c r="L1" s="16"/>
      <x:c r="M1" s="16"/>
      <x:c r="N1" s="2"/>
      <x:c r="O1" s="2"/>
      <x:c r="P1" s="49"/>
    </x:row>
    <x:row r="2" spans="1:16" s="3" customFormat="1" ht="30" customHeight="1">
      <x:c r="A2" s="40" t="s">
        <x:v>261</x:v>
      </x:c>
      <x:c r="B2" s="40"/>
      <x:c r="C2" s="40"/>
      <x:c r="D2" s="40"/>
      <x:c r="E2" s="84" t="s">
        <x:v>330</x:v>
      </x:c>
      <x:c r="I2" s="1"/>
      <x:c r="J2" s="1"/>
      <x:c r="K2" s="1"/>
      <x:c r="L2" s="31"/>
      <x:c r="M2" s="31"/>
      <x:c r="N2" s="30"/>
      <x:c r="O2" s="47"/>
      <x:c r="P2" s="49"/>
    </x:row>
    <x:row r="3" spans="6:16">
      <x:c r="F3" s="48"/>
      <x:c r="P3" s="48"/>
    </x:row>
    <x:row r="4" spans="1:16" ht="40.5" customHeight="1">
      <x:c r="A4" s="53" t="s">
        <x:v>288</x:v>
      </x:c>
      <x:c r="B4" s="53" t="s">
        <x:v>239</x:v>
      </x:c>
      <x:c r="C4" s="158" t="s">
        <x:v>114</x:v>
      </x:c>
      <x:c r="D4" s="159"/>
      <x:c r="E4" s="53" t="s">
        <x:v>297</x:v>
      </x:c>
      <x:c r="F4" s="77" t="s">
        <x:v>283</x:v>
      </x:c>
      <x:c r="P4" s="48"/>
    </x:row>
    <x:row r="5" spans="1:15" ht="55.5" customHeight="1">
      <x:c r="A5" s="160" t="s">
        <x:v>229</x:v>
      </x:c>
      <x:c r="B5" s="8" t="s">
        <x:v>34</x:v>
      </x:c>
      <x:c r="C5" s="74" t="str">
        <x:f>IF(F5=0,"부적합","적합")</x:f>
        <x:v>적합</x:v>
      </x:c>
      <x:c r="D5" s="65" t="s">
        <x:v>102</x:v>
      </x:c>
      <x:c r="E5" s="9" t="str">
        <x:f>IF(F5=0,"지도 사항을 상세히 기재해 주세요!","")</x:f>
        <x:v/>
      </x:c>
      <x:c r="F5" s="9">
        <x:v>3</x:v>
      </x:c>
      <x:c r="I5" s="50" t="s">
        <x:v>327</x:v>
      </x:c>
      <x:c r="J5" s="50" t="s">
        <x:v>249</x:v>
      </x:c>
      <x:c r="K5" s="50"/>
      <x:c r="L5" s="50"/>
      <x:c r="M5" s="50"/>
      <x:c r="N5" s="50"/>
      <x:c r="O5" s="50"/>
    </x:row>
    <x:row r="6" spans="1:15" ht="55.5" customHeight="1">
      <x:c r="A6" s="161"/>
      <x:c r="B6" s="10" t="s">
        <x:v>33</x:v>
      </x:c>
      <x:c r="C6" s="74" t="str">
        <x:f>IF(F6=0,"부적합","적합")</x:f>
        <x:v>적합</x:v>
      </x:c>
      <x:c r="D6" s="65" t="s">
        <x:v>271</x:v>
      </x:c>
      <x:c r="E6" s="9" t="str">
        <x:f>IF(F6=0,"지도 사항을 상세히 기재해 주세요!","")</x:f>
        <x:v/>
      </x:c>
      <x:c r="F6" s="9">
        <x:v>3</x:v>
      </x:c>
      <x:c r="I6" s="50" t="s">
        <x:v>92</x:v>
      </x:c>
      <x:c r="J6" s="50" t="s">
        <x:v>78</x:v>
      </x:c>
      <x:c r="K6" s="50" t="s">
        <x:v>160</x:v>
      </x:c>
      <x:c r="L6" s="50" t="s">
        <x:v>82</x:v>
      </x:c>
      <x:c r="M6" s="50" t="s">
        <x:v>348</x:v>
      </x:c>
      <x:c r="N6" s="50"/>
      <x:c r="O6" s="50"/>
    </x:row>
    <x:row r="7" spans="1:15" ht="55.5" customHeight="1">
      <x:c r="A7" s="161"/>
      <x:c r="B7" s="10" t="s">
        <x:v>39</x:v>
      </x:c>
      <x:c r="C7" s="74" t="str">
        <x:f>IF(F7=0,"부적합","적합")</x:f>
        <x:v>적합</x:v>
      </x:c>
      <x:c r="D7" s="65" t="s">
        <x:v>4</x:v>
      </x:c>
      <x:c r="E7" s="9" t="str">
        <x:f>IF(F7=0,"지도 사항을 상세히 기재해 주세요!","")</x:f>
        <x:v/>
      </x:c>
      <x:c r="F7" s="9">
        <x:v>3</x:v>
      </x:c>
      <x:c r="I7" s="50"/>
      <x:c r="J7" s="50"/>
      <x:c r="K7" s="50"/>
      <x:c r="L7" s="50"/>
      <x:c r="M7" s="50"/>
      <x:c r="N7" s="50"/>
      <x:c r="O7" s="50"/>
    </x:row>
    <x:row r="8" spans="1:15" ht="55.5" customHeight="1">
      <x:c r="A8" s="161" t="s">
        <x:v>225</x:v>
      </x:c>
      <x:c r="B8" s="10" t="s">
        <x:v>2</x:v>
      </x:c>
      <x:c r="C8" s="74" t="str">
        <x:f>IF(F8=0,"부적합","적합")</x:f>
        <x:v>적합</x:v>
      </x:c>
      <x:c r="D8" s="65" t="s">
        <x:v>27</x:v>
      </x:c>
      <x:c r="E8" s="9" t="str">
        <x:f>IF(F8=0,"지도 사항을 상세히 기재해 주세요!","")</x:f>
        <x:v/>
      </x:c>
      <x:c r="F8" s="9">
        <x:v>3</x:v>
      </x:c>
      <x:c r="I8" s="50" t="s">
        <x:v>135</x:v>
      </x:c>
      <x:c r="J8" s="50"/>
      <x:c r="K8" s="50"/>
      <x:c r="L8" s="50"/>
      <x:c r="M8" s="50"/>
      <x:c r="N8" s="50"/>
      <x:c r="O8" s="50"/>
    </x:row>
    <x:row r="9" spans="1:15" ht="55.5" customHeight="1">
      <x:c r="A9" s="161"/>
      <x:c r="B9" s="10" t="s">
        <x:v>23</x:v>
      </x:c>
      <x:c r="C9" s="74" t="str">
        <x:f>IF(F9=0,"부적합","적합")</x:f>
        <x:v>적합</x:v>
      </x:c>
      <x:c r="D9" s="65" t="s">
        <x:v>270</x:v>
      </x:c>
      <x:c r="E9" s="9" t="str">
        <x:f>IF(F9=0,"지도 사항을 상세히 기재해 주세요!","")</x:f>
        <x:v/>
      </x:c>
      <x:c r="F9" s="9">
        <x:v>3</x:v>
      </x:c>
      <x:c r="G9" s="58"/>
      <x:c r="I9" s="50" t="s">
        <x:v>147</x:v>
      </x:c>
      <x:c r="J9" s="50" t="s">
        <x:v>183</x:v>
      </x:c>
      <x:c r="K9" s="50" t="s">
        <x:v>74</x:v>
      </x:c>
      <x:c r="L9" s="50" t="s">
        <x:v>151</x:v>
      </x:c>
      <x:c r="M9" s="50"/>
      <x:c r="N9" s="50"/>
      <x:c r="O9" s="50"/>
    </x:row>
    <x:row r="10" spans="1:15" ht="66" customHeight="1">
      <x:c r="A10" s="161" t="s">
        <x:v>344</x:v>
      </x:c>
      <x:c r="B10" s="10" t="s">
        <x:v>206</x:v>
      </x:c>
      <x:c r="C10" s="74" t="str">
        <x:f>IF(F10=0,"부적합","적합")</x:f>
        <x:v>적합</x:v>
      </x:c>
      <x:c r="D10" s="65" t="s">
        <x:v>188</x:v>
      </x:c>
      <x:c r="E10" s="9" t="str">
        <x:f>IF(F10=0,"지도 사항을 상세히 기재해 주세요!","")</x:f>
        <x:v/>
      </x:c>
      <x:c r="F10" s="9">
        <x:v>3</x:v>
      </x:c>
      <x:c r="I10" s="50" t="s">
        <x:v>95</x:v>
      </x:c>
      <x:c r="J10" s="50" t="s">
        <x:v>170</x:v>
      </x:c>
      <x:c r="K10" s="50" t="s">
        <x:v>167</x:v>
      </x:c>
      <x:c r="L10" s="50" t="s">
        <x:v>88</x:v>
      </x:c>
      <x:c r="M10" s="50"/>
      <x:c r="N10" s="50"/>
      <x:c r="O10" s="50"/>
    </x:row>
    <x:row r="11" spans="1:15" ht="82.5" customHeight="1">
      <x:c r="A11" s="161"/>
      <x:c r="B11" s="10" t="s">
        <x:v>200</x:v>
      </x:c>
      <x:c r="C11" s="74" t="str">
        <x:f>IF(F11=0,"부적합","적합")</x:f>
        <x:v>적합</x:v>
      </x:c>
      <x:c r="D11" s="65" t="s">
        <x:v>201</x:v>
      </x:c>
      <x:c r="E11" s="9" t="str">
        <x:f>IF(F11=0,"지도 사항을 상세히 기재해 주세요!","")</x:f>
        <x:v/>
      </x:c>
      <x:c r="F11" s="9">
        <x:v>3</x:v>
      </x:c>
      <x:c r="I11" s="50" t="s">
        <x:v>173</x:v>
      </x:c>
      <x:c r="J11" s="50" t="s">
        <x:v>129</x:v>
      </x:c>
      <x:c r="K11" s="50" t="s">
        <x:v>347</x:v>
      </x:c>
      <x:c r="L11" s="50" t="s">
        <x:v>59</x:v>
      </x:c>
      <x:c r="M11" s="50" t="s">
        <x:v>260</x:v>
      </x:c>
      <x:c r="N11" s="50" t="s">
        <x:v>349</x:v>
      </x:c>
      <x:c r="O11" s="50" t="s">
        <x:v>335</x:v>
      </x:c>
    </x:row>
    <x:row r="12" spans="1:15" ht="66" customHeight="1">
      <x:c r="A12" s="161" t="s">
        <x:v>230</x:v>
      </x:c>
      <x:c r="B12" s="11" t="s">
        <x:v>197</x:v>
      </x:c>
      <x:c r="C12" s="74" t="str">
        <x:f>IF(F12=0,"부적합","적합")</x:f>
        <x:v>적합</x:v>
      </x:c>
      <x:c r="D12" s="65" t="s">
        <x:v>30</x:v>
      </x:c>
      <x:c r="E12" s="9" t="str">
        <x:f>IF(F12=0,"지도 사항을 상세히 기재해 주세요!","")</x:f>
        <x:v/>
      </x:c>
      <x:c r="F12" s="9">
        <x:v>3</x:v>
      </x:c>
      <x:c r="I12" s="50" t="s">
        <x:v>267</x:v>
      </x:c>
      <x:c r="J12" s="50" t="s">
        <x:v>106</x:v>
      </x:c>
      <x:c r="K12" s="50" t="s">
        <x:v>133</x:v>
      </x:c>
      <x:c r="L12" s="50" t="s">
        <x:v>275</x:v>
      </x:c>
      <x:c r="M12" s="50" t="s">
        <x:v>97</x:v>
      </x:c>
      <x:c r="N12" s="50" t="s">
        <x:v>115</x:v>
      </x:c>
      <x:c r="O12" s="50" t="s">
        <x:v>337</x:v>
      </x:c>
    </x:row>
    <x:row r="13" spans="1:15" ht="55.5" customHeight="1">
      <x:c r="A13" s="161"/>
      <x:c r="B13" s="10" t="s">
        <x:v>31</x:v>
      </x:c>
      <x:c r="C13" s="74" t="str">
        <x:f>IF(F13=0,"부적합","적합")</x:f>
        <x:v>적합</x:v>
      </x:c>
      <x:c r="D13" s="65" t="s">
        <x:v>28</x:v>
      </x:c>
      <x:c r="E13" s="9" t="str">
        <x:f>IF(F13=0,"지도 사항을 상세히 기재해 주세요!","")</x:f>
        <x:v/>
      </x:c>
      <x:c r="F13" s="9">
        <x:v>3</x:v>
      </x:c>
      <x:c r="I13" s="50" t="s">
        <x:v>90</x:v>
      </x:c>
      <x:c r="J13" s="50" t="s">
        <x:v>169</x:v>
      </x:c>
      <x:c r="K13" s="50" t="s">
        <x:v>171</x:v>
      </x:c>
      <x:c r="L13" s="50" t="s">
        <x:v>66</x:v>
      </x:c>
      <x:c r="M13" s="50"/>
      <x:c r="N13" s="50"/>
      <x:c r="O13" s="50"/>
    </x:row>
    <x:row r="14" spans="1:15" ht="66" customHeight="1">
      <x:c r="A14" s="161"/>
      <x:c r="B14" s="10" t="s">
        <x:v>204</x:v>
      </x:c>
      <x:c r="C14" s="74" t="str">
        <x:f>IF(F14=0,"부적합","적합")</x:f>
        <x:v>적합</x:v>
      </x:c>
      <x:c r="D14" s="65" t="s">
        <x:v>186</x:v>
      </x:c>
      <x:c r="E14" s="9" t="str">
        <x:f>IF(F14=0,"지도 사항을 상세히 기재해 주세요!","")</x:f>
        <x:v/>
      </x:c>
      <x:c r="F14" s="9">
        <x:v>3</x:v>
      </x:c>
      <x:c r="I14" s="50" t="s">
        <x:v>177</x:v>
      </x:c>
      <x:c r="J14" s="50" t="s">
        <x:v>125</x:v>
      </x:c>
      <x:c r="K14" s="50" t="s">
        <x:v>123</x:v>
      </x:c>
      <x:c r="L14" s="50" t="s">
        <x:v>128</x:v>
      </x:c>
      <x:c r="M14" s="50" t="s">
        <x:v>184</x:v>
      </x:c>
      <x:c r="N14" s="50" t="s">
        <x:v>83</x:v>
      </x:c>
      <x:c r="O14" s="50"/>
    </x:row>
    <x:row r="15" spans="1:15" ht="55.5" customHeight="1">
      <x:c r="A15" s="161" t="s">
        <x:v>230</x:v>
      </x:c>
      <x:c r="B15" s="11" t="s">
        <x:v>37</x:v>
      </x:c>
      <x:c r="C15" s="74" t="str">
        <x:f>IF(F15=0,"부적합","적합")</x:f>
        <x:v>적합</x:v>
      </x:c>
      <x:c r="D15" s="65" t="s">
        <x:v>254</x:v>
      </x:c>
      <x:c r="E15" s="9" t="str">
        <x:f>IF(F15=0,"지도 사항을 상세히 기재해 주세요!","")</x:f>
        <x:v/>
      </x:c>
      <x:c r="F15" s="9">
        <x:v>3</x:v>
      </x:c>
      <x:c r="I15" s="50" t="s">
        <x:v>342</x:v>
      </x:c>
      <x:c r="J15" s="50" t="s">
        <x:v>61</x:v>
      </x:c>
      <x:c r="K15" s="50" t="s">
        <x:v>84</x:v>
      </x:c>
      <x:c r="L15" s="50"/>
      <x:c r="M15" s="50"/>
      <x:c r="N15" s="50"/>
      <x:c r="O15" s="50"/>
    </x:row>
    <x:row r="16" spans="1:15" ht="33" customHeight="1">
      <x:c r="A16" s="161"/>
      <x:c r="B16" s="12" t="s">
        <x:v>117</x:v>
      </x:c>
      <x:c r="C16" s="74" t="str">
        <x:f>IF(F16=0,"부적합","적합")</x:f>
        <x:v>적합</x:v>
      </x:c>
      <x:c r="D16" s="75" t="s">
        <x:v>58</x:v>
      </x:c>
      <x:c r="E16" s="9" t="str">
        <x:f>IF(F16=0,"지도 사항을 상세히 기재해 주세요!","")</x:f>
        <x:v/>
      </x:c>
      <x:c r="F16" s="9">
        <x:v>3</x:v>
      </x:c>
      <x:c r="I16" s="50"/>
      <x:c r="J16" s="50"/>
      <x:c r="K16" s="50"/>
      <x:c r="L16" s="50"/>
      <x:c r="M16" s="50"/>
      <x:c r="N16" s="50"/>
      <x:c r="O16" s="50"/>
    </x:row>
    <x:row r="17" spans="1:15" ht="39" customHeight="1">
      <x:c r="A17" s="161"/>
      <x:c r="B17" s="11" t="s">
        <x:v>16</x:v>
      </x:c>
      <x:c r="C17" s="74" t="str">
        <x:f>IF(F17=0,"부적합","적합")</x:f>
        <x:v>적합</x:v>
      </x:c>
      <x:c r="D17" s="75" t="s">
        <x:v>121</x:v>
      </x:c>
      <x:c r="E17" s="9" t="str">
        <x:f>IF(F17=0,"지도 사항을 상세히 기재해 주세요!","")</x:f>
        <x:v/>
      </x:c>
      <x:c r="F17" s="9">
        <x:v>3</x:v>
      </x:c>
      <x:c r="I17" s="50" t="s">
        <x:v>55</x:v>
      </x:c>
      <x:c r="J17" s="50" t="s">
        <x:v>108</x:v>
      </x:c>
      <x:c r="K17" s="50" t="s">
        <x:v>105</x:v>
      </x:c>
      <x:c r="L17" s="50" t="s">
        <x:v>64</x:v>
      </x:c>
      <x:c r="M17" s="50"/>
      <x:c r="N17" s="50"/>
      <x:c r="O17" s="50"/>
    </x:row>
    <x:row r="18" spans="1:15" ht="66" customHeight="1">
      <x:c r="A18" s="161"/>
      <x:c r="B18" s="10" t="s">
        <x:v>139</x:v>
      </x:c>
      <x:c r="C18" s="74" t="str">
        <x:f>IF(F18=0,"부적합","적합")</x:f>
        <x:v>적합</x:v>
      </x:c>
      <x:c r="D18" s="65" t="s">
        <x:v>215</x:v>
      </x:c>
      <x:c r="E18" s="9" t="str">
        <x:f>IF(F18=0,"지도 사항을 상세히 기재해 주세요!","")</x:f>
        <x:v/>
      </x:c>
      <x:c r="F18" s="9">
        <x:v>3</x:v>
      </x:c>
      <x:c r="I18" s="50" t="s">
        <x:v>113</x:v>
      </x:c>
      <x:c r="J18" s="50" t="s">
        <x:v>146</x:v>
      </x:c>
      <x:c r="K18" s="50" t="s">
        <x:v>368</x:v>
      </x:c>
      <x:c r="L18" s="50" t="s">
        <x:v>75</x:v>
      </x:c>
      <x:c r="M18" s="50"/>
      <x:c r="N18" s="50"/>
      <x:c r="O18" s="50"/>
    </x:row>
    <x:row r="19" spans="1:15" ht="55.5" customHeight="1">
      <x:c r="A19" s="161"/>
      <x:c r="B19" s="10" t="s">
        <x:v>20</x:v>
      </x:c>
      <x:c r="C19" s="74" t="str">
        <x:f>IF(F19=0,"부적합","적합")</x:f>
        <x:v>적합</x:v>
      </x:c>
      <x:c r="D19" s="65" t="s">
        <x:v>269</x:v>
      </x:c>
      <x:c r="E19" s="9" t="str">
        <x:f>IF(F19=0,"지도 사항을 상세히 기재해 주세요!","")</x:f>
        <x:v/>
      </x:c>
      <x:c r="F19" s="9">
        <x:v>3</x:v>
      </x:c>
      <x:c r="I19" s="50"/>
      <x:c r="J19" s="50"/>
      <x:c r="K19" s="50"/>
      <x:c r="L19" s="50"/>
      <x:c r="M19" s="50"/>
      <x:c r="N19" s="50"/>
      <x:c r="O19" s="50"/>
    </x:row>
    <x:row r="20" spans="1:15" ht="66" customHeight="1">
      <x:c r="A20" s="161" t="s">
        <x:v>362</x:v>
      </x:c>
      <x:c r="B20" s="10" t="s">
        <x:v>199</x:v>
      </x:c>
      <x:c r="C20" s="74" t="str">
        <x:f>IF(F20=0,"부적합","적합")</x:f>
        <x:v>적합</x:v>
      </x:c>
      <x:c r="D20" s="75" t="s">
        <x:v>42</x:v>
      </x:c>
      <x:c r="E20" s="9" t="str">
        <x:f>IF(F20=0,"지도 사항을 상세히 기재해 주세요!","")</x:f>
        <x:v/>
      </x:c>
      <x:c r="F20" s="9">
        <x:v>3</x:v>
      </x:c>
      <x:c r="I20" s="50" t="s">
        <x:v>104</x:v>
      </x:c>
      <x:c r="J20" s="50" t="s">
        <x:v>240</x:v>
      </x:c>
      <x:c r="K20" s="50"/>
      <x:c r="L20" s="50"/>
      <x:c r="M20" s="50"/>
      <x:c r="N20" s="50"/>
      <x:c r="O20" s="50"/>
    </x:row>
    <x:row r="21" spans="1:15" ht="66" customHeight="1">
      <x:c r="A21" s="161"/>
      <x:c r="B21" s="10" t="s">
        <x:v>198</x:v>
      </x:c>
      <x:c r="C21" s="74" t="str">
        <x:f>IF(F21=0,"부적합","적합")</x:f>
        <x:v>적합</x:v>
      </x:c>
      <x:c r="D21" s="65" t="s">
        <x:v>250</x:v>
      </x:c>
      <x:c r="E21" s="9" t="str">
        <x:f>IF(F21=0,"지도 사항을 상세히 기재해 주세요!","")</x:f>
        <x:v/>
      </x:c>
      <x:c r="F21" s="9">
        <x:v>3</x:v>
      </x:c>
      <x:c r="I21" s="50" t="s">
        <x:v>131</x:v>
      </x:c>
      <x:c r="J21" s="50" t="s">
        <x:v>69</x:v>
      </x:c>
      <x:c r="K21" s="50"/>
      <x:c r="L21" s="50"/>
      <x:c r="M21" s="50"/>
      <x:c r="N21" s="50"/>
      <x:c r="O21" s="50"/>
    </x:row>
    <x:row r="22" spans="1:15" ht="55.5" customHeight="1">
      <x:c r="A22" s="161" t="s">
        <x:v>363</x:v>
      </x:c>
      <x:c r="B22" s="10" t="s">
        <x:v>194</x:v>
      </x:c>
      <x:c r="C22" s="74" t="str">
        <x:f>IF(F22=0,"부적합","적합")</x:f>
        <x:v>적합</x:v>
      </x:c>
      <x:c r="D22" s="65" t="s">
        <x:v>179</x:v>
      </x:c>
      <x:c r="E22" s="9" t="str">
        <x:f>IF(F22=0,"지도 사항을 상세히 기재해 주세요!","")</x:f>
        <x:v/>
      </x:c>
      <x:c r="F22" s="9">
        <x:v>3</x:v>
      </x:c>
      <x:c r="I22" s="50" t="s">
        <x:v>235</x:v>
      </x:c>
      <x:c r="J22" s="50" t="s">
        <x:v>166</x:v>
      </x:c>
      <x:c r="K22" s="50" t="s">
        <x:v>63</x:v>
      </x:c>
      <x:c r="L22" s="50" t="s">
        <x:v>369</x:v>
      </x:c>
      <x:c r="M22" s="50" t="s">
        <x:v>359</x:v>
      </x:c>
      <x:c r="N22" s="50"/>
      <x:c r="O22" s="50"/>
    </x:row>
    <x:row r="23" spans="1:15" ht="55.5" customHeight="1">
      <x:c r="A23" s="161"/>
      <x:c r="B23" s="10" t="s">
        <x:v>178</x:v>
      </x:c>
      <x:c r="C23" s="74" t="str">
        <x:f>IF(F23=0,"부적합","적합")</x:f>
        <x:v>적합</x:v>
      </x:c>
      <x:c r="D23" s="65" t="s">
        <x:v>49</x:v>
      </x:c>
      <x:c r="E23" s="9" t="str">
        <x:f>IF(F23=0,"지도 사항을 상세히 기재해 주세요!","")</x:f>
        <x:v/>
      </x:c>
      <x:c r="F23" s="9">
        <x:v>3</x:v>
      </x:c>
      <x:c r="I23" s="50" t="s">
        <x:v>266</x:v>
      </x:c>
      <x:c r="J23" s="50"/>
      <x:c r="K23" s="50"/>
      <x:c r="L23" s="50"/>
      <x:c r="M23" s="50"/>
      <x:c r="N23" s="50"/>
      <x:c r="O23" s="50"/>
    </x:row>
    <x:row r="24" spans="1:15" ht="66" customHeight="1">
      <x:c r="A24" s="161" t="s">
        <x:v>245</x:v>
      </x:c>
      <x:c r="B24" s="10" t="s">
        <x:v>44</x:v>
      </x:c>
      <x:c r="C24" s="74" t="str">
        <x:f>IF(F24=0,"부적합","적합")</x:f>
        <x:v>적합</x:v>
      </x:c>
      <x:c r="D24" s="65" t="s">
        <x:v>168</x:v>
      </x:c>
      <x:c r="E24" s="57" t="s">
        <x:v>1</x:v>
      </x:c>
      <x:c r="F24" s="9">
        <x:v>3</x:v>
      </x:c>
      <x:c r="I24" s="50"/>
      <x:c r="J24" s="50"/>
      <x:c r="K24" s="50"/>
      <x:c r="L24" s="50"/>
      <x:c r="M24" s="50"/>
      <x:c r="N24" s="50"/>
      <x:c r="O24" s="50"/>
    </x:row>
    <x:row r="25" spans="1:15" ht="66" customHeight="1">
      <x:c r="A25" s="161"/>
      <x:c r="B25" s="10" t="s">
        <x:v>203</x:v>
      </x:c>
      <x:c r="C25" s="74" t="str">
        <x:f>IF(F25=0,"부적합","적합")</x:f>
        <x:v>적합</x:v>
      </x:c>
      <x:c r="D25" s="65" t="s">
        <x:v>9</x:v>
      </x:c>
      <x:c r="E25" s="86" t="s">
        <x:v>41</x:v>
      </x:c>
      <x:c r="F25" s="9">
        <x:v>3</x:v>
      </x:c>
      <x:c r="I25" s="50" t="s">
        <x:v>56</x:v>
      </x:c>
      <x:c r="J25" s="50" t="s">
        <x:v>54</x:v>
      </x:c>
      <x:c r="K25" s="50" t="s">
        <x:v>91</x:v>
      </x:c>
      <x:c r="L25" s="50" t="s">
        <x:v>68</x:v>
      </x:c>
      <x:c r="M25" s="50" t="s">
        <x:v>155</x:v>
      </x:c>
      <x:c r="N25" s="50"/>
      <x:c r="O25" s="50"/>
    </x:row>
    <x:row r="26" spans="1:15" ht="39" customHeight="1">
      <x:c r="A26" s="161"/>
      <x:c r="B26" s="11" t="s">
        <x:v>25</x:v>
      </x:c>
      <x:c r="C26" s="74" t="str">
        <x:f>IF(F26=0,"부적합","적합")</x:f>
        <x:v>적합</x:v>
      </x:c>
      <x:c r="D26" s="65" t="s">
        <x:v>341</x:v>
      </x:c>
      <x:c r="E26" s="9" t="str">
        <x:f>IF(F26=0,"지도 사항을 상세히 기재해 주세요!","")</x:f>
        <x:v/>
      </x:c>
      <x:c r="F26" s="9">
        <x:v>3</x:v>
      </x:c>
      <x:c r="I26" s="50" t="s">
        <x:v>99</x:v>
      </x:c>
      <x:c r="J26" s="50"/>
      <x:c r="K26" s="50"/>
      <x:c r="L26" s="50"/>
      <x:c r="M26" s="50"/>
      <x:c r="N26" s="50"/>
      <x:c r="O26" s="50"/>
    </x:row>
    <x:row r="27" spans="1:4">
      <x:c r="A27" s="6"/>
      <x:c r="B27" s="6"/>
      <x:c r="C27" s="6"/>
      <x:c r="D27" s="6"/>
    </x:row>
    <x:row r="28" spans="1:4">
      <x:c r="A28" s="6"/>
      <x:c r="B28" s="6"/>
      <x:c r="C28" s="6"/>
      <x:c r="D28" s="6"/>
    </x:row>
    <x:row r="29" spans="1:4">
      <x:c r="A29" s="6"/>
      <x:c r="B29" s="6"/>
      <x:c r="C29" s="6"/>
      <x:c r="D29" s="6"/>
    </x:row>
    <x:row r="30" spans="1:4" hidden="1">
      <x:c r="A30" s="6"/>
      <x:c r="B30" s="6"/>
      <x:c r="C30" s="6"/>
      <x:c r="D30" s="6"/>
    </x:row>
    <x:row r="31" spans="1:4" hidden="1">
      <x:c r="A31" s="6"/>
      <x:c r="B31" s="6"/>
      <x:c r="C31" s="6"/>
      <x:c r="D31" s="51">
        <x:v>3</x:v>
      </x:c>
    </x:row>
    <x:row r="32" spans="1:4" hidden="1">
      <x:c r="A32" s="6"/>
      <x:c r="B32" s="6"/>
      <x:c r="C32" s="6"/>
      <x:c r="D32" s="51">
        <x:v>0</x:v>
      </x:c>
    </x:row>
    <x:row r="33" spans="1:4" hidden="1">
      <x:c r="A33" s="6"/>
      <x:c r="B33" s="6"/>
      <x:c r="C33" s="6"/>
      <x:c r="D33" s="6"/>
    </x:row>
    <x:row r="34" spans="1:4">
      <x:c r="A34" s="6"/>
      <x:c r="B34" s="6"/>
      <x:c r="C34" s="6"/>
      <x:c r="D34" s="6"/>
    </x:row>
    <x:row r="35" spans="1:4">
      <x:c r="A35" s="6"/>
      <x:c r="B35" s="6"/>
      <x:c r="C35" s="6"/>
      <x:c r="D35" s="6"/>
    </x:row>
    <x:row r="36" spans="1:4">
      <x:c r="A36" s="6"/>
      <x:c r="B36" s="6"/>
      <x:c r="C36" s="6"/>
      <x:c r="D36" s="6"/>
    </x:row>
    <x:row r="37" spans="1:4">
      <x:c r="A37" s="6"/>
      <x:c r="B37" s="6"/>
      <x:c r="C37" s="6"/>
      <x:c r="D37" s="6"/>
    </x:row>
    <x:row r="38" spans="1:4">
      <x:c r="A38" s="6"/>
      <x:c r="B38" s="6"/>
      <x:c r="C38" s="6"/>
      <x:c r="D38" s="6"/>
    </x:row>
    <x:row r="39" spans="1:4">
      <x:c r="A39" s="6"/>
      <x:c r="B39" s="6"/>
      <x:c r="C39" s="6"/>
      <x:c r="D39" s="6"/>
    </x:row>
    <x:row r="40" spans="1:4">
      <x:c r="A40" s="6"/>
      <x:c r="B40" s="6"/>
      <x:c r="C40" s="6"/>
      <x:c r="D40" s="6"/>
    </x:row>
    <x:row r="41" spans="1:4">
      <x:c r="A41" s="6"/>
      <x:c r="B41" s="6"/>
      <x:c r="C41" s="6"/>
      <x:c r="D41" s="6"/>
    </x:row>
    <x:row r="42" spans="1:4">
      <x:c r="A42" s="6"/>
      <x:c r="B42" s="6"/>
      <x:c r="C42" s="6"/>
      <x:c r="D42" s="6"/>
    </x:row>
    <x:row r="43" spans="1:4">
      <x:c r="A43" s="6"/>
      <x:c r="B43" s="6"/>
      <x:c r="C43" s="6"/>
      <x:c r="D43" s="6"/>
    </x:row>
    <x:row r="44" spans="1:4">
      <x:c r="A44" s="6"/>
      <x:c r="B44" s="6"/>
      <x:c r="C44" s="6"/>
      <x:c r="D44" s="6"/>
    </x:row>
    <x:row r="45" spans="1:4">
      <x:c r="A45" s="6"/>
      <x:c r="B45" s="6"/>
      <x:c r="C45" s="6"/>
      <x:c r="D45" s="6"/>
    </x:row>
    <x:row r="46" spans="1:4">
      <x:c r="A46" s="6"/>
      <x:c r="B46" s="6"/>
      <x:c r="C46" s="6"/>
      <x:c r="D46" s="6"/>
    </x:row>
    <x:row r="47" spans="1:4">
      <x:c r="A47" s="6"/>
      <x:c r="B47" s="6"/>
      <x:c r="C47" s="6"/>
      <x:c r="D47" s="6"/>
    </x:row>
    <x:row r="48" spans="1:4">
      <x:c r="A48" s="6"/>
      <x:c r="B48" s="6"/>
      <x:c r="C48" s="6"/>
      <x:c r="D48" s="6"/>
    </x:row>
    <x:row r="49" spans="1:4">
      <x:c r="A49" s="6"/>
      <x:c r="B49" s="6"/>
      <x:c r="C49" s="6"/>
      <x:c r="D49" s="6"/>
    </x:row>
    <x:row r="50" spans="1:4">
      <x:c r="A50" s="6"/>
      <x:c r="B50" s="6"/>
      <x:c r="C50" s="6"/>
      <x:c r="D50" s="6"/>
    </x:row>
    <x:row r="51" spans="1:4">
      <x:c r="A51" s="6"/>
      <x:c r="B51" s="6"/>
      <x:c r="C51" s="6"/>
      <x:c r="D51" s="6"/>
    </x:row>
    <x:row r="52" spans="1:4">
      <x:c r="A52" s="6"/>
      <x:c r="B52" s="6"/>
      <x:c r="C52" s="6"/>
      <x:c r="D52" s="6"/>
    </x:row>
    <x:row r="53" spans="1:4">
      <x:c r="A53" s="6"/>
      <x:c r="B53" s="6"/>
      <x:c r="C53" s="6"/>
      <x:c r="D53" s="6"/>
    </x:row>
    <x:row r="54" spans="1:4">
      <x:c r="A54" s="6"/>
      <x:c r="B54" s="6"/>
      <x:c r="C54" s="6"/>
      <x:c r="D54" s="6"/>
    </x:row>
    <x:row r="55" spans="1:4">
      <x:c r="A55" s="6"/>
      <x:c r="B55" s="6"/>
      <x:c r="C55" s="6"/>
      <x:c r="D55" s="6"/>
    </x:row>
    <x:row r="56" spans="1:4">
      <x:c r="A56" s="6"/>
      <x:c r="B56" s="6"/>
      <x:c r="C56" s="6"/>
      <x:c r="D56" s="6"/>
    </x:row>
    <x:row r="57" spans="1:4">
      <x:c r="A57" s="6"/>
      <x:c r="B57" s="6"/>
      <x:c r="C57" s="6"/>
      <x:c r="D57" s="6"/>
    </x:row>
    <x:row r="58" spans="1:4">
      <x:c r="A58" s="6"/>
      <x:c r="B58" s="6"/>
      <x:c r="C58" s="6"/>
      <x:c r="D58" s="6"/>
    </x:row>
    <x:row r="59" spans="1:4">
      <x:c r="A59" s="6"/>
      <x:c r="B59" s="6"/>
      <x:c r="C59" s="6"/>
      <x:c r="D59" s="6"/>
    </x:row>
    <x:row r="60" spans="1:4">
      <x:c r="A60" s="6"/>
      <x:c r="B60" s="6"/>
      <x:c r="C60" s="6"/>
      <x:c r="D60" s="6"/>
    </x:row>
    <x:row r="61" spans="1:4">
      <x:c r="A61" s="6"/>
      <x:c r="B61" s="6"/>
      <x:c r="C61" s="6"/>
      <x:c r="D61" s="6"/>
    </x:row>
    <x:row r="62" spans="1:4">
      <x:c r="A62" s="6"/>
      <x:c r="B62" s="6"/>
      <x:c r="C62" s="6"/>
      <x:c r="D62" s="6"/>
    </x:row>
    <x:row r="63" spans="1:4">
      <x:c r="A63" s="6"/>
      <x:c r="B63" s="6"/>
      <x:c r="C63" s="6"/>
      <x:c r="D63" s="6"/>
    </x:row>
    <x:row r="64" spans="1:4">
      <x:c r="A64" s="6"/>
      <x:c r="B64" s="6"/>
      <x:c r="C64" s="6"/>
      <x:c r="D64" s="6"/>
    </x:row>
    <x:row r="65" spans="1:4">
      <x:c r="A65" s="6"/>
      <x:c r="B65" s="6"/>
      <x:c r="C65" s="6"/>
      <x:c r="D65" s="6"/>
    </x:row>
    <x:row r="66" spans="1:4">
      <x:c r="A66" s="6"/>
      <x:c r="B66" s="6"/>
      <x:c r="C66" s="6"/>
      <x:c r="D66" s="6"/>
    </x:row>
    <x:row r="67" spans="1:4">
      <x:c r="A67" s="6"/>
      <x:c r="B67" s="6"/>
      <x:c r="C67" s="6"/>
      <x:c r="D67" s="6"/>
    </x:row>
    <x:row r="68" spans="1:4">
      <x:c r="A68" s="6"/>
      <x:c r="B68" s="6"/>
      <x:c r="C68" s="6"/>
      <x:c r="D68" s="6"/>
    </x:row>
    <x:row r="69" spans="1:4">
      <x:c r="A69" s="6"/>
      <x:c r="B69" s="6"/>
      <x:c r="C69" s="6"/>
      <x:c r="D69" s="6"/>
    </x:row>
    <x:row r="70" spans="1:4">
      <x:c r="A70" s="6"/>
      <x:c r="B70" s="6"/>
      <x:c r="C70" s="6"/>
      <x:c r="D70" s="6"/>
    </x:row>
    <x:row r="71" spans="1:4">
      <x:c r="A71" s="6"/>
      <x:c r="B71" s="6"/>
      <x:c r="C71" s="6"/>
      <x:c r="D71" s="6"/>
    </x:row>
    <x:row r="72" spans="1:4">
      <x:c r="A72" s="6"/>
      <x:c r="B72" s="6"/>
      <x:c r="C72" s="6"/>
      <x:c r="D72" s="6"/>
    </x:row>
    <x:row r="73" spans="1:4">
      <x:c r="A73" s="6"/>
      <x:c r="B73" s="6"/>
      <x:c r="C73" s="6"/>
      <x:c r="D73" s="6"/>
    </x:row>
    <x:row r="74" spans="1:4">
      <x:c r="A74" s="6"/>
      <x:c r="B74" s="6"/>
      <x:c r="C74" s="6"/>
      <x:c r="D74" s="6"/>
    </x:row>
    <x:row r="75" spans="1:4">
      <x:c r="A75" s="6"/>
      <x:c r="B75" s="6"/>
      <x:c r="C75" s="6"/>
      <x:c r="D75" s="6"/>
    </x:row>
  </x:sheetData>
  <x:mergeCells count="9">
    <x:mergeCell ref="C4:D4"/>
    <x:mergeCell ref="A5:A7"/>
    <x:mergeCell ref="A15:A19"/>
    <x:mergeCell ref="A24:A26"/>
    <x:mergeCell ref="A20:A21"/>
    <x:mergeCell ref="A22:A23"/>
    <x:mergeCell ref="A12:A14"/>
    <x:mergeCell ref="A8:A9"/>
    <x:mergeCell ref="A10:A11"/>
  </x:mergeCells>
  <x:conditionalFormatting sqref="F5:F26">
    <x:cfRule type="cellIs" dxfId="12" priority="1" operator="equal">
      <x:formula>""</x:formula>
    </x:cfRule>
  </x:conditionalFormatting>
  <x:dataValidations count="2">
    <x:dataValidation type="list" allowBlank="1" showInputMessage="1" showErrorMessage="1" errorTitle="입력오류" error="목록에서 선택하거나_x000a_3 또는 0을 입력해주세요!" sqref="F5:F26">
      <x:formula1>$D$31:$D$32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E5:E23 E25:E26">
      <x:formula1>$I5:$O5</x:formula1>
    </x:dataValidation>
  </x:dataValidations>
  <x:printOptions horizontalCentered="1" verticalCentered="0" headings="0" gridLines="0" gridLinesSet="1"/>
  <x:pageMargins left="0.69972223043441772" right="0.69972223043441772" top="0.75" bottom="0.75" header="0.30000001192092896" footer="0.30000001192092896"/>
  <x:pageSetup paperSize="9" scale="88" firstPageNumber="1" fitToWidth="1" fitToHeight="0" orientation="portrait" usePrinterDefaults="1" blackAndWhite="0" draft="0" useFirstPageNumber="0" horizontalDpi="600" verticalDpi="600" copies="1"/>
  <x:rowBreaks count="1" manualBreakCount="1">
    <x:brk id="14" min="0" max="1048575" man="1" pt="0"/>
  </x:rowBreaks>
  <x:colBreaks count="1" manualBreakCount="1">
    <x:brk id="8" min="0" max="16383" man="1" pt="0"/>
  </x:colBreaks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>
    <x:pageSetUpPr autoPageBreaks="1" fitToPage="1"/>
  </x:sheetPr>
  <x:dimension ref="A1:Y72"/>
  <x:sheetViews>
    <x:sheetView showGridLines="0" view="pageBreakPreview" topLeftCell="A1" zoomScaleNormal="100" zoomScaleSheetLayoutView="100" workbookViewId="0">
      <x:pane xSplit="0" ySplit="4" topLeftCell="A62" activePane="bottomLeft" state="frozen"/>
      <x:selection pane="bottomLeft" activeCell="F63" activeCellId="0" sqref="F63:F65"/>
    </x:sheetView>
  </x:sheetViews>
  <x:sheetFormatPr defaultColWidth="8.88671875" defaultRowHeight="13.550000000000001"/>
  <x:cols>
    <x:col min="1" max="1" width="3.5546875" style="2" customWidth="1"/>
    <x:col min="2" max="2" width="21.33203125" style="2" customWidth="1"/>
    <x:col min="3" max="3" width="4.109375" style="2" customWidth="1"/>
    <x:col min="4" max="4" width="2.109375" style="2" customWidth="1"/>
    <x:col min="5" max="5" width="31.33203125" style="2" customWidth="1"/>
    <x:col min="6" max="6" width="19" style="16" customWidth="1"/>
    <x:col min="7" max="7" width="5.22265625" style="4" customWidth="1"/>
    <x:col min="8" max="8" width="1.22265625" customWidth="1"/>
    <x:col min="9" max="9" width="0.66796875" style="59" customWidth="1"/>
    <x:col min="10" max="15" width="14.6640625" style="59" hidden="1" customWidth="1"/>
    <x:col min="16" max="16" width="8.88671875" style="2" hidden="1" customWidth="1"/>
    <x:col min="17" max="17" width="0" style="2" hidden="1" customWidth="1"/>
    <x:col min="18" max="16384" width="8.88671875" style="2" customWidth="1"/>
  </x:cols>
  <x:sheetData>
    <x:row r="1" spans="1:18" s="30" customFormat="1" ht="30" customHeight="1">
      <x:c r="A1" s="15" t="s">
        <x:v>150</x:v>
      </x:c>
      <x:c r="B1" s="15"/>
      <x:c r="C1" s="15"/>
      <x:c r="D1" s="15"/>
      <x:c r="E1" s="39"/>
      <x:c r="F1" s="5"/>
      <x:c r="G1" s="66"/>
      <x:c r="H1" s="2"/>
      <x:c r="I1" s="16"/>
      <x:c r="J1" s="16"/>
      <x:c r="K1" s="16"/>
      <x:c r="L1" s="16"/>
      <x:c r="M1" s="16"/>
      <x:c r="N1" s="16"/>
      <x:c r="O1" s="16"/>
      <x:c r="P1" s="2"/>
      <x:c r="Q1" s="2"/>
      <x:c r="R1" s="49"/>
    </x:row>
    <x:row r="2" spans="1:25" s="3" customFormat="1" ht="30" customHeight="1">
      <x:c r="A2" s="40" t="s">
        <x:v>157</x:v>
      </x:c>
      <x:c r="B2" s="40"/>
      <x:c r="C2" s="40"/>
      <x:c r="D2" s="40"/>
      <x:c r="E2" s="40"/>
      <x:c r="F2" s="85" t="s">
        <x:v>317</x:v>
      </x:c>
      <x:c r="H2" s="83"/>
      <x:c r="K2" s="1"/>
      <x:c r="L2" s="1"/>
      <x:c r="M2" s="31"/>
      <x:c r="N2" s="31"/>
      <x:c r="O2" s="31"/>
      <x:c r="P2" s="30"/>
      <x:c r="Q2" s="47"/>
      <x:c r="R2" s="49"/>
      <x:c r="Y2" s="30"/>
    </x:row>
    <x:row r="3" spans="25:25" ht="14.199999999999999">
      <x:c r="Y3" s="30"/>
    </x:row>
    <x:row r="4" spans="1:22" s="13" customFormat="1" ht="30" customHeight="1">
      <x:c r="A4" s="53" t="s">
        <x:v>288</x:v>
      </x:c>
      <x:c r="B4" s="53" t="s">
        <x:v>239</x:v>
      </x:c>
      <x:c r="C4" s="158" t="s">
        <x:v>122</x:v>
      </x:c>
      <x:c r="D4" s="158"/>
      <x:c r="E4" s="158"/>
      <x:c r="F4" s="53" t="s">
        <x:v>297</x:v>
      </x:c>
      <x:c r="G4" s="53" t="s">
        <x:v>283</x:v>
      </x:c>
      <x:c r="H4" s="1"/>
      <x:c r="I4" s="60"/>
      <x:c r="J4" s="60"/>
      <x:c r="K4" s="60"/>
      <x:c r="L4" s="60"/>
      <x:c r="M4" s="60"/>
      <x:c r="N4" s="60"/>
      <x:c r="O4" s="60"/>
      <x:c r="V4" s="30"/>
    </x:row>
    <x:row r="5" spans="1:21" s="32" customFormat="1" ht="30.949999999999999" customHeight="1">
      <x:c r="A5" s="186" t="s">
        <x:v>229</x:v>
      </x:c>
      <x:c r="B5" s="181" t="s">
        <x:v>35</x:v>
      </x:c>
      <x:c r="C5" s="32" t="s">
        <x:v>307</x:v>
      </x:c>
      <x:c r="D5" s="34" t="str">
        <x:f>IF($G$5=$B$70,$B$69,$D$69)</x:f>
        <x:v>☑</x:v>
      </x:c>
      <x:c r="E5" s="34" t="s">
        <x:v>192</x:v>
      </x:c>
      <x:c r="F5" s="171" t="str">
        <x:f>IF(G5&lt;1,"지도 사항을 상세히 기재해 주세요!","")</x:f>
        <x:v/>
      </x:c>
      <x:c r="G5" s="177">
        <x:v>1</x:v>
      </x:c>
      <x:c r="H5" s="1"/>
      <x:c r="J5" s="168" t="s">
        <x:v>328</x:v>
      </x:c>
      <x:c r="K5" s="168" t="s">
        <x:v>60</x:v>
      </x:c>
      <x:c r="L5" s="168" t="s">
        <x:v>98</x:v>
      </x:c>
      <x:c r="M5" s="168" t="s">
        <x:v>256</x:v>
      </x:c>
      <x:c r="N5" s="168" t="s">
        <x:v>21</x:v>
      </x:c>
      <x:c r="O5" s="168"/>
      <x:c r="P5" s="168"/>
      <x:c r="U5" s="30"/>
    </x:row>
    <x:row r="6" spans="1:16" s="32" customFormat="1" ht="30.949999999999999" customHeight="1">
      <x:c r="A6" s="187"/>
      <x:c r="B6" s="181"/>
      <x:c r="C6" s="35" t="s">
        <x:v>305</x:v>
      </x:c>
      <x:c r="D6" s="36" t="str">
        <x:f>IF($G$5=$B$71,$B$69,$D$69)</x:f>
        <x:v>□</x:v>
      </x:c>
      <x:c r="E6" s="79" t="s">
        <x:v>272</x:v>
      </x:c>
      <x:c r="F6" s="172"/>
      <x:c r="G6" s="178"/>
      <x:c r="H6" s="1"/>
      <x:c r="J6" s="170"/>
      <x:c r="K6" s="170"/>
      <x:c r="L6" s="170"/>
      <x:c r="M6" s="170"/>
      <x:c r="N6" s="170"/>
      <x:c r="O6" s="170"/>
      <x:c r="P6" s="170"/>
    </x:row>
    <x:row r="7" spans="1:16" s="32" customFormat="1" ht="30.949999999999999" customHeight="1">
      <x:c r="A7" s="187"/>
      <x:c r="B7" s="181"/>
      <x:c r="C7" s="37" t="s">
        <x:v>286</x:v>
      </x:c>
      <x:c r="D7" s="38" t="str">
        <x:f>IF($G$5=$B$72,$B$69,$D$69)</x:f>
        <x:v>□</x:v>
      </x:c>
      <x:c r="E7" s="78" t="s">
        <x:v>263</x:v>
      </x:c>
      <x:c r="F7" s="173"/>
      <x:c r="G7" s="179"/>
      <x:c r="H7" s="1"/>
      <x:c r="J7" s="169"/>
      <x:c r="K7" s="169"/>
      <x:c r="L7" s="169"/>
      <x:c r="M7" s="169"/>
      <x:c r="N7" s="169"/>
      <x:c r="O7" s="169"/>
      <x:c r="P7" s="169"/>
    </x:row>
    <x:row r="8" spans="1:16" s="32" customFormat="1" ht="20.100000000000001" customHeight="1">
      <x:c r="A8" s="187"/>
      <x:c r="B8" s="174" t="s">
        <x:v>5</x:v>
      </x:c>
      <x:c r="C8" s="33" t="s">
        <x:v>307</x:v>
      </x:c>
      <x:c r="D8" s="34" t="str">
        <x:f>IF($G$8=$A$70,$B$69,$D$69)</x:f>
        <x:v>☑</x:v>
      </x:c>
      <x:c r="E8" s="80" t="s">
        <x:v>374</x:v>
      </x:c>
      <x:c r="F8" s="171" t="str">
        <x:f>IF(G8&lt;2,"지도 사항을 상세히 기재해 주세요!","")</x:f>
        <x:v/>
      </x:c>
      <x:c r="G8" s="177">
        <x:v>2</x:v>
      </x:c>
      <x:c r="H8" s="1"/>
      <x:c r="J8" s="168" t="s">
        <x:v>119</x:v>
      </x:c>
      <x:c r="K8" s="168" t="s">
        <x:v>153</x:v>
      </x:c>
      <x:c r="L8" s="168" t="s">
        <x:v>165</x:v>
      </x:c>
      <x:c r="M8" s="168" t="s">
        <x:v>364</x:v>
      </x:c>
      <x:c r="N8" s="168" t="s">
        <x:v>234</x:v>
      </x:c>
      <x:c r="O8" s="168" t="s">
        <x:v>70</x:v>
      </x:c>
      <x:c r="P8" s="168"/>
    </x:row>
    <x:row r="9" spans="1:16" s="32" customFormat="1" ht="30.949999999999999" customHeight="1">
      <x:c r="A9" s="187"/>
      <x:c r="B9" s="175"/>
      <x:c r="C9" s="35" t="s">
        <x:v>305</x:v>
      </x:c>
      <x:c r="D9" s="36" t="str">
        <x:f>IF($G$8=$A$71,$B$69,$D$69)</x:f>
        <x:v>□</x:v>
      </x:c>
      <x:c r="E9" s="79" t="s">
        <x:v>189</x:v>
      </x:c>
      <x:c r="F9" s="172"/>
      <x:c r="G9" s="178"/>
      <x:c r="H9" s="1"/>
      <x:c r="J9" s="170"/>
      <x:c r="K9" s="170"/>
      <x:c r="L9" s="170"/>
      <x:c r="M9" s="170"/>
      <x:c r="N9" s="170"/>
      <x:c r="O9" s="170"/>
      <x:c r="P9" s="170"/>
    </x:row>
    <x:row r="10" spans="1:16" s="32" customFormat="1" ht="30.949999999999999" customHeight="1">
      <x:c r="A10" s="187"/>
      <x:c r="B10" s="176"/>
      <x:c r="C10" s="37" t="s">
        <x:v>286</x:v>
      </x:c>
      <x:c r="D10" s="38" t="str">
        <x:f>IF($G$8=$B$72,$B$69,$D$69)</x:f>
        <x:v>□</x:v>
      </x:c>
      <x:c r="E10" s="78" t="s">
        <x:v>247</x:v>
      </x:c>
      <x:c r="F10" s="173"/>
      <x:c r="G10" s="179"/>
      <x:c r="H10" s="1"/>
      <x:c r="J10" s="169"/>
      <x:c r="K10" s="169"/>
      <x:c r="L10" s="169"/>
      <x:c r="M10" s="169"/>
      <x:c r="N10" s="169"/>
      <x:c r="O10" s="169"/>
      <x:c r="P10" s="169"/>
    </x:row>
    <x:row r="11" spans="1:16" s="32" customFormat="1" ht="30.949999999999999" customHeight="1">
      <x:c r="A11" s="187"/>
      <x:c r="B11" s="174" t="s">
        <x:v>6</x:v>
      </x:c>
      <x:c r="C11" s="33" t="s">
        <x:v>307</x:v>
      </x:c>
      <x:c r="D11" s="34" t="str">
        <x:f>IF($G$11=$B$70,$B$69,$D$69)</x:f>
        <x:v>☑</x:v>
      </x:c>
      <x:c r="E11" s="80" t="s">
        <x:v>13</x:v>
      </x:c>
      <x:c r="F11" s="171" t="str">
        <x:f>IF(G11&lt;1,"지도 사항을 상세히 기재해 주세요!","")</x:f>
        <x:v/>
      </x:c>
      <x:c r="G11" s="177">
        <x:v>1</x:v>
      </x:c>
      <x:c r="H11" s="1"/>
      <x:c r="J11" s="168" t="s">
        <x:v>57</x:v>
      </x:c>
      <x:c r="K11" s="168" t="s">
        <x:v>274</x:v>
      </x:c>
      <x:c r="L11" s="168"/>
      <x:c r="M11" s="168"/>
      <x:c r="N11" s="168"/>
      <x:c r="O11" s="168"/>
      <x:c r="P11" s="168"/>
    </x:row>
    <x:row r="12" spans="1:16" s="32" customFormat="1" ht="19.5" customHeight="1">
      <x:c r="A12" s="187"/>
      <x:c r="B12" s="175"/>
      <x:c r="C12" s="35" t="s">
        <x:v>305</x:v>
      </x:c>
      <x:c r="D12" s="36" t="str">
        <x:f>IF($G$11=$B$71,$B$69,$D$69)</x:f>
        <x:v>□</x:v>
      </x:c>
      <x:c r="E12" s="79" t="s">
        <x:v>212</x:v>
      </x:c>
      <x:c r="F12" s="172"/>
      <x:c r="G12" s="178"/>
      <x:c r="H12" s="1"/>
      <x:c r="J12" s="170"/>
      <x:c r="K12" s="170"/>
      <x:c r="L12" s="170"/>
      <x:c r="M12" s="170"/>
      <x:c r="N12" s="170"/>
      <x:c r="O12" s="170"/>
      <x:c r="P12" s="170"/>
    </x:row>
    <x:row r="13" spans="1:16" s="32" customFormat="1" ht="20.100000000000001" customHeight="1">
      <x:c r="A13" s="187"/>
      <x:c r="B13" s="176"/>
      <x:c r="C13" s="37" t="s">
        <x:v>286</x:v>
      </x:c>
      <x:c r="D13" s="38" t="str">
        <x:f>IF($G$11=$B$72,$B$69,$D$69)</x:f>
        <x:v>□</x:v>
      </x:c>
      <x:c r="E13" s="78" t="s">
        <x:v>107</x:v>
      </x:c>
      <x:c r="F13" s="173"/>
      <x:c r="G13" s="179"/>
      <x:c r="H13" s="1"/>
      <x:c r="J13" s="169"/>
      <x:c r="K13" s="169"/>
      <x:c r="L13" s="169"/>
      <x:c r="M13" s="169"/>
      <x:c r="N13" s="169"/>
      <x:c r="O13" s="169"/>
      <x:c r="P13" s="169"/>
    </x:row>
    <x:row r="14" spans="1:16" s="32" customFormat="1" ht="30.949999999999999" customHeight="1">
      <x:c r="A14" s="187"/>
      <x:c r="B14" s="174" t="s">
        <x:v>142</x:v>
      </x:c>
      <x:c r="C14" s="33" t="s">
        <x:v>307</x:v>
      </x:c>
      <x:c r="D14" s="34" t="str">
        <x:f>IF($G$14=$A$70,$B$69,$D$69)</x:f>
        <x:v>☑</x:v>
      </x:c>
      <x:c r="E14" s="80" t="s">
        <x:v>10</x:v>
      </x:c>
      <x:c r="F14" s="171" t="str">
        <x:f>IF(G14&lt;2,"지도 사항을 상세히 기재해 주세요!","")</x:f>
        <x:v/>
      </x:c>
      <x:c r="G14" s="177">
        <x:v>2</x:v>
      </x:c>
      <x:c r="H14" s="1"/>
      <x:c r="J14" s="168" t="s">
        <x:v>262</x:v>
      </x:c>
      <x:c r="K14" s="168" t="s">
        <x:v>101</x:v>
      </x:c>
      <x:c r="L14" s="168" t="s">
        <x:v>118</x:v>
      </x:c>
      <x:c r="M14" s="168"/>
      <x:c r="N14" s="168"/>
      <x:c r="O14" s="168"/>
      <x:c r="P14" s="168"/>
    </x:row>
    <x:row r="15" spans="1:16" s="32" customFormat="1" ht="30.949999999999999" customHeight="1">
      <x:c r="A15" s="187"/>
      <x:c r="B15" s="175"/>
      <x:c r="C15" s="35" t="s">
        <x:v>305</x:v>
      </x:c>
      <x:c r="D15" s="36" t="str">
        <x:f>IF($G$14=$A$71,$B$69,$D$69)</x:f>
        <x:v>□</x:v>
      </x:c>
      <x:c r="E15" s="79" t="s">
        <x:v>14</x:v>
      </x:c>
      <x:c r="F15" s="172"/>
      <x:c r="G15" s="178"/>
      <x:c r="H15" s="1"/>
      <x:c r="J15" s="170"/>
      <x:c r="K15" s="170"/>
      <x:c r="L15" s="170"/>
      <x:c r="M15" s="170"/>
      <x:c r="N15" s="170"/>
      <x:c r="O15" s="170"/>
      <x:c r="P15" s="170"/>
    </x:row>
    <x:row r="16" spans="1:16" s="32" customFormat="1" ht="20.100000000000001" customHeight="1">
      <x:c r="A16" s="187"/>
      <x:c r="B16" s="176"/>
      <x:c r="C16" s="37" t="s">
        <x:v>286</x:v>
      </x:c>
      <x:c r="D16" s="38" t="str">
        <x:f>IF($G$14=$A$72,$B$69,$D$69)</x:f>
        <x:v>□</x:v>
      </x:c>
      <x:c r="E16" s="78" t="s">
        <x:v>164</x:v>
      </x:c>
      <x:c r="F16" s="173"/>
      <x:c r="G16" s="179"/>
      <x:c r="H16" s="1"/>
      <x:c r="J16" s="169"/>
      <x:c r="K16" s="169"/>
      <x:c r="L16" s="169"/>
      <x:c r="M16" s="169"/>
      <x:c r="N16" s="169"/>
      <x:c r="O16" s="169"/>
      <x:c r="P16" s="169"/>
    </x:row>
    <x:row r="17" spans="1:16" s="32" customFormat="1" ht="42.950000000000003" customHeight="1">
      <x:c r="A17" s="187"/>
      <x:c r="B17" s="174" t="s">
        <x:v>257</x:v>
      </x:c>
      <x:c r="C17" s="33" t="s">
        <x:v>307</x:v>
      </x:c>
      <x:c r="D17" s="34" t="str">
        <x:f>IF($G$17=$A$70,$B$69,$D$69)</x:f>
        <x:v>☑</x:v>
      </x:c>
      <x:c r="E17" s="80" t="s">
        <x:v>218</x:v>
      </x:c>
      <x:c r="F17" s="171" t="str">
        <x:f>IF(G17&lt;2,"지도 사항을 상세히 기재해 주세요!","")</x:f>
        <x:v/>
      </x:c>
      <x:c r="G17" s="177">
        <x:v>2</x:v>
      </x:c>
      <x:c r="H17" s="1"/>
      <x:c r="J17" s="168" t="s">
        <x:v>338</x:v>
      </x:c>
      <x:c r="K17" s="168"/>
      <x:c r="L17" s="168"/>
      <x:c r="M17" s="168"/>
      <x:c r="N17" s="168"/>
      <x:c r="O17" s="168"/>
      <x:c r="P17" s="168"/>
    </x:row>
    <x:row r="18" spans="1:16" s="32" customFormat="1" ht="20.100000000000001" customHeight="1">
      <x:c r="A18" s="187"/>
      <x:c r="B18" s="175"/>
      <x:c r="C18" s="35" t="s">
        <x:v>305</x:v>
      </x:c>
      <x:c r="D18" s="36" t="str">
        <x:f>IF($G$17=$A$71,$B$69,$D$69)</x:f>
        <x:v>□</x:v>
      </x:c>
      <x:c r="E18" s="79" t="s">
        <x:v>143</x:v>
      </x:c>
      <x:c r="F18" s="172"/>
      <x:c r="G18" s="178"/>
      <x:c r="H18" s="1"/>
      <x:c r="J18" s="170"/>
      <x:c r="K18" s="170"/>
      <x:c r="L18" s="170"/>
      <x:c r="M18" s="170"/>
      <x:c r="N18" s="170"/>
      <x:c r="O18" s="170"/>
      <x:c r="P18" s="170"/>
    </x:row>
    <x:row r="19" spans="1:16" s="32" customFormat="1" ht="20.100000000000001" customHeight="1">
      <x:c r="A19" s="187"/>
      <x:c r="B19" s="176"/>
      <x:c r="C19" s="37" t="s">
        <x:v>286</x:v>
      </x:c>
      <x:c r="D19" s="38" t="str">
        <x:f>IF($G$17=$A$72,$B$69,$D$69)</x:f>
        <x:v>□</x:v>
      </x:c>
      <x:c r="E19" s="78" t="s">
        <x:v>144</x:v>
      </x:c>
      <x:c r="F19" s="173"/>
      <x:c r="G19" s="179"/>
      <x:c r="H19" s="1"/>
      <x:c r="J19" s="169"/>
      <x:c r="K19" s="169"/>
      <x:c r="L19" s="169"/>
      <x:c r="M19" s="169"/>
      <x:c r="N19" s="169"/>
      <x:c r="O19" s="169"/>
      <x:c r="P19" s="169"/>
    </x:row>
    <x:row r="20" spans="1:16" s="32" customFormat="1" ht="42.950000000000003" customHeight="1">
      <x:c r="A20" s="187"/>
      <x:c r="B20" s="174" t="s">
        <x:v>12</x:v>
      </x:c>
      <x:c r="C20" s="33" t="s">
        <x:v>307</x:v>
      </x:c>
      <x:c r="D20" s="34" t="str">
        <x:f>IF($G$20=$B$70,$B$69,$D$69)</x:f>
        <x:v>☑</x:v>
      </x:c>
      <x:c r="E20" s="80" t="s">
        <x:v>141</x:v>
      </x:c>
      <x:c r="F20" s="171" t="str">
        <x:f>IF(G20&lt;1,"지도 사항을 상세히 기재해 주세요!","")</x:f>
        <x:v/>
      </x:c>
      <x:c r="G20" s="177">
        <x:v>1</x:v>
      </x:c>
      <x:c r="H20" s="1"/>
      <x:c r="J20" s="168" t="s">
        <x:v>85</x:v>
      </x:c>
      <x:c r="K20" s="168" t="s">
        <x:v>227</x:v>
      </x:c>
      <x:c r="L20" s="168" t="s">
        <x:v>73</x:v>
      </x:c>
      <x:c r="M20" s="168" t="s">
        <x:v>366</x:v>
      </x:c>
      <x:c r="N20" s="168" t="s">
        <x:v>182</x:v>
      </x:c>
      <x:c r="O20" s="168"/>
      <x:c r="P20" s="168"/>
    </x:row>
    <x:row r="21" spans="1:16" s="32" customFormat="1" ht="20.100000000000001" customHeight="1">
      <x:c r="A21" s="187"/>
      <x:c r="B21" s="175"/>
      <x:c r="C21" s="35" t="s">
        <x:v>305</x:v>
      </x:c>
      <x:c r="D21" s="36" t="str">
        <x:f>IF($G$20=$B$71,$B$69,$D$69)</x:f>
        <x:v>□</x:v>
      </x:c>
      <x:c r="E21" s="79" t="s">
        <x:v>96</x:v>
      </x:c>
      <x:c r="F21" s="172"/>
      <x:c r="G21" s="178"/>
      <x:c r="H21" s="1"/>
      <x:c r="J21" s="170"/>
      <x:c r="K21" s="170"/>
      <x:c r="L21" s="170"/>
      <x:c r="M21" s="170"/>
      <x:c r="N21" s="170"/>
      <x:c r="O21" s="170"/>
      <x:c r="P21" s="170"/>
    </x:row>
    <x:row r="22" spans="1:16" s="32" customFormat="1" ht="20.100000000000001" customHeight="1">
      <x:c r="A22" s="187"/>
      <x:c r="B22" s="176"/>
      <x:c r="C22" s="37" t="s">
        <x:v>286</x:v>
      </x:c>
      <x:c r="D22" s="38" t="str">
        <x:f>IF($G$20=$B$72,$B$69,$D$69)</x:f>
        <x:v>□</x:v>
      </x:c>
      <x:c r="E22" s="78" t="s">
        <x:v>62</x:v>
      </x:c>
      <x:c r="F22" s="173"/>
      <x:c r="G22" s="179"/>
      <x:c r="H22" s="1"/>
      <x:c r="J22" s="169"/>
      <x:c r="K22" s="169"/>
      <x:c r="L22" s="169"/>
      <x:c r="M22" s="169"/>
      <x:c r="N22" s="169"/>
      <x:c r="O22" s="169"/>
      <x:c r="P22" s="169"/>
    </x:row>
    <x:row r="23" spans="1:16" s="32" customFormat="1" ht="54" customHeight="1">
      <x:c r="A23" s="187"/>
      <x:c r="B23" s="183" t="s">
        <x:v>205</x:v>
      </x:c>
      <x:c r="C23" s="33" t="s">
        <x:v>307</x:v>
      </x:c>
      <x:c r="D23" s="34" t="str">
        <x:f>IF($G$23=$B$70,$B$69,$D$69)</x:f>
        <x:v>☑</x:v>
      </x:c>
      <x:c r="E23" s="80" t="s">
        <x:v>0</x:v>
      </x:c>
      <x:c r="F23" s="171" t="str">
        <x:f>IF(G23&lt;1,"지도 사항을 상세히 기재해 주세요!","")</x:f>
        <x:v/>
      </x:c>
      <x:c r="G23" s="177">
        <x:v>1</x:v>
      </x:c>
      <x:c r="H23" s="1"/>
      <x:c r="J23" s="168" t="s">
        <x:v>176</x:v>
      </x:c>
      <x:c r="K23" s="168" t="s">
        <x:v>253</x:v>
      </x:c>
      <x:c r="L23" s="168" t="s">
        <x:v>86</x:v>
      </x:c>
      <x:c r="M23" s="168" t="s">
        <x:v>100</x:v>
      </x:c>
      <x:c r="N23" s="168"/>
      <x:c r="O23" s="168"/>
      <x:c r="P23" s="168"/>
    </x:row>
    <x:row r="24" spans="1:16" s="32" customFormat="1" ht="20.100000000000001" customHeight="1">
      <x:c r="A24" s="187"/>
      <x:c r="B24" s="184"/>
      <x:c r="C24" s="35" t="s">
        <x:v>305</x:v>
      </x:c>
      <x:c r="D24" s="36" t="str">
        <x:f>IF($G$23=$B$71,$B$69,$D$69)</x:f>
        <x:v>□</x:v>
      </x:c>
      <x:c r="E24" s="79" t="s">
        <x:v>96</x:v>
      </x:c>
      <x:c r="F24" s="172"/>
      <x:c r="G24" s="178"/>
      <x:c r="H24" s="1"/>
      <x:c r="J24" s="170"/>
      <x:c r="K24" s="170"/>
      <x:c r="L24" s="170"/>
      <x:c r="M24" s="170"/>
      <x:c r="N24" s="170"/>
      <x:c r="O24" s="170"/>
      <x:c r="P24" s="170"/>
    </x:row>
    <x:row r="25" spans="1:16" s="32" customFormat="1" ht="20.100000000000001" customHeight="1">
      <x:c r="A25" s="188"/>
      <x:c r="B25" s="185"/>
      <x:c r="C25" s="37" t="s">
        <x:v>286</x:v>
      </x:c>
      <x:c r="D25" s="38" t="str">
        <x:f>IF($G$23=$B$72,$B$69,$D$69)</x:f>
        <x:v>□</x:v>
      </x:c>
      <x:c r="E25" s="78" t="s">
        <x:v>62</x:v>
      </x:c>
      <x:c r="F25" s="173"/>
      <x:c r="G25" s="179"/>
      <x:c r="H25" s="1"/>
      <x:c r="J25" s="169"/>
      <x:c r="K25" s="169"/>
      <x:c r="L25" s="169"/>
      <x:c r="M25" s="169"/>
      <x:c r="N25" s="169"/>
      <x:c r="O25" s="169"/>
      <x:c r="P25" s="169"/>
    </x:row>
    <x:row r="26" spans="1:16" s="32" customFormat="1" ht="42.950000000000003" customHeight="1">
      <x:c r="A26" s="162" t="s">
        <x:v>229</x:v>
      </x:c>
      <x:c r="B26" s="174" t="s">
        <x:v>40</x:v>
      </x:c>
      <x:c r="C26" s="33" t="s">
        <x:v>307</x:v>
      </x:c>
      <x:c r="D26" s="34" t="str">
        <x:f>IF($G$26=$A$70,$B$69,$D$69)</x:f>
        <x:v>☑</x:v>
      </x:c>
      <x:c r="E26" s="80" t="s">
        <x:v>202</x:v>
      </x:c>
      <x:c r="F26" s="171" t="str">
        <x:f>IF(G26&lt;2,"지도 사항을 상세히 기재해 주세요!","")</x:f>
        <x:v/>
      </x:c>
      <x:c r="G26" s="177">
        <x:v>2</x:v>
      </x:c>
      <x:c r="H26" s="1"/>
      <x:c r="J26" s="168" t="s">
        <x:v>132</x:v>
      </x:c>
      <x:c r="K26" s="168" t="s">
        <x:v>53</x:v>
      </x:c>
      <x:c r="L26" s="168" t="s">
        <x:v>94</x:v>
      </x:c>
      <x:c r="M26" s="168" t="s">
        <x:v>89</x:v>
      </x:c>
      <x:c r="N26" s="168" t="s">
        <x:v>187</x:v>
      </x:c>
      <x:c r="O26" s="168"/>
      <x:c r="P26" s="168"/>
    </x:row>
    <x:row r="27" spans="1:16" s="32" customFormat="1" ht="20.100000000000001" customHeight="1">
      <x:c r="A27" s="163"/>
      <x:c r="B27" s="175"/>
      <x:c r="C27" s="35" t="s">
        <x:v>305</x:v>
      </x:c>
      <x:c r="D27" s="36" t="str">
        <x:f>IF($G$26=$A$71,$B$69,$D$69)</x:f>
        <x:v>□</x:v>
      </x:c>
      <x:c r="E27" s="79" t="s">
        <x:v>72</x:v>
      </x:c>
      <x:c r="F27" s="172"/>
      <x:c r="G27" s="178"/>
      <x:c r="H27" s="1"/>
      <x:c r="J27" s="170"/>
      <x:c r="K27" s="170"/>
      <x:c r="L27" s="170"/>
      <x:c r="M27" s="170"/>
      <x:c r="N27" s="170"/>
      <x:c r="O27" s="170"/>
      <x:c r="P27" s="170"/>
    </x:row>
    <x:row r="28" spans="1:16" s="32" customFormat="1" ht="20.100000000000001" customHeight="1">
      <x:c r="A28" s="163"/>
      <x:c r="B28" s="176"/>
      <x:c r="C28" s="37" t="s">
        <x:v>286</x:v>
      </x:c>
      <x:c r="D28" s="38" t="str">
        <x:f>IF($G$26=$A$72,$B$69,$D$69)</x:f>
        <x:v>□</x:v>
      </x:c>
      <x:c r="E28" s="78" t="s">
        <x:v>62</x:v>
      </x:c>
      <x:c r="F28" s="173"/>
      <x:c r="G28" s="179"/>
      <x:c r="H28" s="1"/>
      <x:c r="J28" s="169"/>
      <x:c r="K28" s="169"/>
      <x:c r="L28" s="169"/>
      <x:c r="M28" s="169"/>
      <x:c r="N28" s="169"/>
      <x:c r="O28" s="169"/>
      <x:c r="P28" s="169"/>
    </x:row>
    <x:row r="29" spans="1:16" s="32" customFormat="1" ht="30.949999999999999" customHeight="1">
      <x:c r="A29" s="163"/>
      <x:c r="B29" s="174" t="s">
        <x:v>36</x:v>
      </x:c>
      <x:c r="C29" s="33" t="s">
        <x:v>307</x:v>
      </x:c>
      <x:c r="D29" s="34" t="str">
        <x:f>IF($G$29=$A$70,$B$69,$D$69)</x:f>
        <x:v>□</x:v>
      </x:c>
      <x:c r="E29" s="80" t="s">
        <x:v>191</x:v>
      </x:c>
      <x:c r="F29" s="180" t="s">
        <x:v>196</x:v>
      </x:c>
      <x:c r="G29" s="177">
        <x:v>1</x:v>
      </x:c>
      <x:c r="H29" s="1"/>
      <x:c r="J29" s="168" t="s">
        <x:v>149</x:v>
      </x:c>
      <x:c r="K29" s="168" t="s">
        <x:v>158</x:v>
      </x:c>
      <x:c r="L29" s="168" t="s">
        <x:v>134</x:v>
      </x:c>
      <x:c r="M29" s="168" t="s">
        <x:v>152</x:v>
      </x:c>
      <x:c r="N29" s="168" t="s">
        <x:v>339</x:v>
      </x:c>
      <x:c r="O29" s="168"/>
      <x:c r="P29" s="168"/>
    </x:row>
    <x:row r="30" spans="1:16" s="32" customFormat="1" ht="30.949999999999999" customHeight="1">
      <x:c r="A30" s="163"/>
      <x:c r="B30" s="175"/>
      <x:c r="C30" s="35" t="s">
        <x:v>305</x:v>
      </x:c>
      <x:c r="D30" s="36" t="str">
        <x:f>IF($G$29=$A$71,$B$69,$D$69)</x:f>
        <x:v>☑</x:v>
      </x:c>
      <x:c r="E30" s="79" t="s">
        <x:v>264</x:v>
      </x:c>
      <x:c r="F30" s="172"/>
      <x:c r="G30" s="178"/>
      <x:c r="H30" s="1"/>
      <x:c r="J30" s="170"/>
      <x:c r="K30" s="170"/>
      <x:c r="L30" s="170"/>
      <x:c r="M30" s="170"/>
      <x:c r="N30" s="170"/>
      <x:c r="O30" s="170"/>
      <x:c r="P30" s="170"/>
    </x:row>
    <x:row r="31" spans="1:16" s="32" customFormat="1" ht="20.100000000000001" customHeight="1">
      <x:c r="A31" s="163"/>
      <x:c r="B31" s="176"/>
      <x:c r="C31" s="37" t="s">
        <x:v>286</x:v>
      </x:c>
      <x:c r="D31" s="38" t="str">
        <x:f>IF($G$29=$A$72,$B$69,$D$69)</x:f>
        <x:v>□</x:v>
      </x:c>
      <x:c r="E31" s="78" t="s">
        <x:v>62</x:v>
      </x:c>
      <x:c r="F31" s="173"/>
      <x:c r="G31" s="179"/>
      <x:c r="H31" s="1"/>
      <x:c r="J31" s="169"/>
      <x:c r="K31" s="169"/>
      <x:c r="L31" s="169"/>
      <x:c r="M31" s="169"/>
      <x:c r="N31" s="169"/>
      <x:c r="O31" s="169"/>
      <x:c r="P31" s="169"/>
    </x:row>
    <x:row r="32" spans="1:16" s="32" customFormat="1" ht="30.949999999999999" customHeight="1">
      <x:c r="A32" s="163"/>
      <x:c r="B32" s="174" t="s">
        <x:v>7</x:v>
      </x:c>
      <x:c r="C32" s="33" t="s">
        <x:v>307</x:v>
      </x:c>
      <x:c r="D32" s="34" t="str">
        <x:f>IF($G$32=$A$70,$B$69,$D$69)</x:f>
        <x:v>☑</x:v>
      </x:c>
      <x:c r="E32" s="80" t="s">
        <x:v>246</x:v>
      </x:c>
      <x:c r="F32" s="171" t="str">
        <x:f>IF(G32&lt;2,"지도 사항을 상세히 기재해 주세요!","")</x:f>
        <x:v/>
      </x:c>
      <x:c r="G32" s="177">
        <x:v>2</x:v>
      </x:c>
      <x:c r="H32" s="1"/>
      <x:c r="J32" s="168" t="s">
        <x:v>346</x:v>
      </x:c>
      <x:c r="K32" s="168" t="s">
        <x:v>110</x:v>
      </x:c>
      <x:c r="L32" s="168" t="s">
        <x:v>50</x:v>
      </x:c>
      <x:c r="M32" s="168" t="s">
        <x:v>77</x:v>
      </x:c>
      <x:c r="N32" s="168" t="s">
        <x:v>360</x:v>
      </x:c>
      <x:c r="O32" s="168" t="s">
        <x:v>76</x:v>
      </x:c>
      <x:c r="P32" s="168" t="s">
        <x:v>154</x:v>
      </x:c>
    </x:row>
    <x:row r="33" spans="1:16" s="32" customFormat="1" ht="30.949999999999999" customHeight="1">
      <x:c r="A33" s="163"/>
      <x:c r="B33" s="175"/>
      <x:c r="C33" s="35" t="s">
        <x:v>305</x:v>
      </x:c>
      <x:c r="D33" s="36" t="str">
        <x:f>IF($G$32=$A$71,$B$69,$D$69)</x:f>
        <x:v>□</x:v>
      </x:c>
      <x:c r="E33" s="79" t="s">
        <x:v>248</x:v>
      </x:c>
      <x:c r="F33" s="172"/>
      <x:c r="G33" s="178"/>
      <x:c r="H33" s="1"/>
      <x:c r="J33" s="170"/>
      <x:c r="K33" s="170"/>
      <x:c r="L33" s="170"/>
      <x:c r="M33" s="170"/>
      <x:c r="N33" s="170"/>
      <x:c r="O33" s="170"/>
      <x:c r="P33" s="170"/>
    </x:row>
    <x:row r="34" spans="1:16" s="32" customFormat="1" ht="20.100000000000001" customHeight="1">
      <x:c r="A34" s="163"/>
      <x:c r="B34" s="176"/>
      <x:c r="C34" s="37" t="s">
        <x:v>286</x:v>
      </x:c>
      <x:c r="D34" s="38" t="str">
        <x:f>IF($G$32=$A$72,$B$69,$D$69)</x:f>
        <x:v>□</x:v>
      </x:c>
      <x:c r="E34" s="78" t="s">
        <x:v>62</x:v>
      </x:c>
      <x:c r="F34" s="173"/>
      <x:c r="G34" s="179"/>
      <x:c r="H34" s="1"/>
      <x:c r="J34" s="169"/>
      <x:c r="K34" s="169"/>
      <x:c r="L34" s="169"/>
      <x:c r="M34" s="169"/>
      <x:c r="N34" s="169"/>
      <x:c r="O34" s="169"/>
      <x:c r="P34" s="169"/>
    </x:row>
    <x:row r="35" spans="1:16" s="32" customFormat="1" ht="30.75" customHeight="1">
      <x:c r="A35" s="163"/>
      <x:c r="B35" s="174" t="s">
        <x:v>11</x:v>
      </x:c>
      <x:c r="C35" s="33" t="s">
        <x:v>307</x:v>
      </x:c>
      <x:c r="D35" s="34" t="str">
        <x:f>IF($G$35=$B$70,$B$69,$D$69)</x:f>
        <x:v>☑</x:v>
      </x:c>
      <x:c r="E35" s="80" t="s">
        <x:v>217</x:v>
      </x:c>
      <x:c r="F35" s="171" t="str">
        <x:f>IF(G35&lt;1,"지도 사항을 상세히 기재해 주세요!","")</x:f>
        <x:v/>
      </x:c>
      <x:c r="G35" s="177">
        <x:v>1</x:v>
      </x:c>
      <x:c r="H35" s="1"/>
      <x:c r="J35" s="168" t="s">
        <x:v>162</x:v>
      </x:c>
      <x:c r="K35" s="168" t="s">
        <x:v>345</x:v>
      </x:c>
      <x:c r="L35" s="168" t="s">
        <x:v>120</x:v>
      </x:c>
      <x:c r="M35" s="168"/>
      <x:c r="N35" s="168"/>
      <x:c r="O35" s="168"/>
      <x:c r="P35" s="168"/>
    </x:row>
    <x:row r="36" spans="1:16" s="32" customFormat="1" ht="20.100000000000001" customHeight="1">
      <x:c r="A36" s="163"/>
      <x:c r="B36" s="175"/>
      <x:c r="C36" s="35" t="s">
        <x:v>305</x:v>
      </x:c>
      <x:c r="D36" s="36" t="str">
        <x:f>IF($G$35=$B$71,$B$69,$D$69)</x:f>
        <x:v>□</x:v>
      </x:c>
      <x:c r="E36" s="79" t="s">
        <x:v>96</x:v>
      </x:c>
      <x:c r="F36" s="172"/>
      <x:c r="G36" s="178"/>
      <x:c r="H36" s="1"/>
      <x:c r="J36" s="170"/>
      <x:c r="K36" s="170"/>
      <x:c r="L36" s="170"/>
      <x:c r="M36" s="170"/>
      <x:c r="N36" s="170"/>
      <x:c r="O36" s="170"/>
      <x:c r="P36" s="170"/>
    </x:row>
    <x:row r="37" spans="1:16" s="32" customFormat="1" ht="20.100000000000001" customHeight="1">
      <x:c r="A37" s="163"/>
      <x:c r="B37" s="176"/>
      <x:c r="C37" s="37" t="s">
        <x:v>286</x:v>
      </x:c>
      <x:c r="D37" s="38" t="str">
        <x:f>IF($G$35=$A$72,$B$69,$D$69)</x:f>
        <x:v>□</x:v>
      </x:c>
      <x:c r="E37" s="78" t="s">
        <x:v>62</x:v>
      </x:c>
      <x:c r="F37" s="173"/>
      <x:c r="G37" s="179"/>
      <x:c r="H37" s="1"/>
      <x:c r="J37" s="169"/>
      <x:c r="K37" s="169"/>
      <x:c r="L37" s="169"/>
      <x:c r="M37" s="169"/>
      <x:c r="N37" s="169"/>
      <x:c r="O37" s="169"/>
      <x:c r="P37" s="169"/>
    </x:row>
    <x:row r="38" spans="1:16" s="32" customFormat="1" ht="30.949999999999999" customHeight="1">
      <x:c r="A38" s="163"/>
      <x:c r="B38" s="174" t="s">
        <x:v>43</x:v>
      </x:c>
      <x:c r="C38" s="33" t="s">
        <x:v>307</x:v>
      </x:c>
      <x:c r="D38" s="34" t="str">
        <x:f>IF($G$38=$A$70,$B$69,$D$69)</x:f>
        <x:v>☑</x:v>
      </x:c>
      <x:c r="E38" s="80" t="s">
        <x:v>24</x:v>
      </x:c>
      <x:c r="F38" s="171" t="str">
        <x:f>IF(G38&lt;2,"지도 사항을 상세히 기재해 주세요!","")</x:f>
        <x:v/>
      </x:c>
      <x:c r="G38" s="177">
        <x:v>2</x:v>
      </x:c>
      <x:c r="H38" s="1"/>
      <x:c r="J38" s="168" t="s">
        <x:v>80</x:v>
      </x:c>
      <x:c r="K38" s="168" t="s">
        <x:v>357</x:v>
      </x:c>
      <x:c r="L38" s="168" t="s">
        <x:v>355</x:v>
      </x:c>
      <x:c r="M38" s="168" t="s">
        <x:v>343</x:v>
      </x:c>
      <x:c r="N38" s="168" t="s">
        <x:v>340</x:v>
      </x:c>
      <x:c r="O38" s="168"/>
      <x:c r="P38" s="168"/>
    </x:row>
    <x:row r="39" spans="1:16" s="32" customFormat="1" ht="20.100000000000001" customHeight="1">
      <x:c r="A39" s="163"/>
      <x:c r="B39" s="175"/>
      <x:c r="C39" s="35" t="s">
        <x:v>305</x:v>
      </x:c>
      <x:c r="D39" s="36" t="str">
        <x:f>IF($G$38=$A$71,$B$69,$D$69)</x:f>
        <x:v>□</x:v>
      </x:c>
      <x:c r="E39" s="79" t="s">
        <x:v>72</x:v>
      </x:c>
      <x:c r="F39" s="172"/>
      <x:c r="G39" s="178"/>
      <x:c r="H39" s="1"/>
      <x:c r="J39" s="170"/>
      <x:c r="K39" s="170"/>
      <x:c r="L39" s="170"/>
      <x:c r="M39" s="170"/>
      <x:c r="N39" s="170"/>
      <x:c r="O39" s="170"/>
      <x:c r="P39" s="170"/>
    </x:row>
    <x:row r="40" spans="1:16" s="32" customFormat="1" ht="20.100000000000001" customHeight="1">
      <x:c r="A40" s="163"/>
      <x:c r="B40" s="176"/>
      <x:c r="C40" s="37" t="s">
        <x:v>286</x:v>
      </x:c>
      <x:c r="D40" s="38" t="str">
        <x:f>IF($G$38=$A$72,$B$69,$D$69)</x:f>
        <x:v>□</x:v>
      </x:c>
      <x:c r="E40" s="78" t="s">
        <x:v>62</x:v>
      </x:c>
      <x:c r="F40" s="173"/>
      <x:c r="G40" s="179"/>
      <x:c r="H40" s="1"/>
      <x:c r="J40" s="169"/>
      <x:c r="K40" s="169"/>
      <x:c r="L40" s="169"/>
      <x:c r="M40" s="169"/>
      <x:c r="N40" s="169"/>
      <x:c r="O40" s="169"/>
      <x:c r="P40" s="169"/>
    </x:row>
    <x:row r="41" spans="1:16" s="32" customFormat="1" ht="27.75" customHeight="1">
      <x:c r="A41" s="161" t="s">
        <x:v>225</x:v>
      </x:c>
      <x:c r="B41" s="174" t="s">
        <x:v>22</x:v>
      </x:c>
      <x:c r="C41" s="33" t="s">
        <x:v>307</x:v>
      </x:c>
      <x:c r="D41" s="34" t="str">
        <x:f>IF($G$41=$A$70,$B$69,$D$69)</x:f>
        <x:v>☑</x:v>
      </x:c>
      <x:c r="E41" s="80" t="s">
        <x:v>15</x:v>
      </x:c>
      <x:c r="F41" s="171" t="str">
        <x:f>IF(G41&lt;1,"지도 사항을 상세히 기재해 주세요!","")</x:f>
        <x:v/>
      </x:c>
      <x:c r="G41" s="177">
        <x:v>2</x:v>
      </x:c>
      <x:c r="H41" s="1"/>
      <x:c r="J41" s="168" t="s">
        <x:v>159</x:v>
      </x:c>
      <x:c r="K41" s="168" t="s">
        <x:v>367</x:v>
      </x:c>
      <x:c r="L41" s="168" t="s">
        <x:v>331</x:v>
      </x:c>
      <x:c r="M41" s="168" t="s">
        <x:v>255</x:v>
      </x:c>
      <x:c r="N41" s="168"/>
      <x:c r="O41" s="168"/>
      <x:c r="P41" s="168"/>
    </x:row>
    <x:row r="42" spans="1:16" s="32" customFormat="1" ht="42.75" customHeight="1">
      <x:c r="A42" s="161"/>
      <x:c r="B42" s="175"/>
      <x:c r="C42" s="35" t="s">
        <x:v>305</x:v>
      </x:c>
      <x:c r="D42" s="36" t="str">
        <x:f>IF($G$41=$A$71,$B$69,$D$69)</x:f>
        <x:v>□</x:v>
      </x:c>
      <x:c r="E42" s="79" t="s">
        <x:v>18</x:v>
      </x:c>
      <x:c r="F42" s="172"/>
      <x:c r="G42" s="178"/>
      <x:c r="H42" s="1"/>
      <x:c r="J42" s="170"/>
      <x:c r="K42" s="170"/>
      <x:c r="L42" s="170"/>
      <x:c r="M42" s="170"/>
      <x:c r="N42" s="170"/>
      <x:c r="O42" s="170"/>
      <x:c r="P42" s="170"/>
    </x:row>
    <x:row r="43" spans="1:16" s="32" customFormat="1" ht="20.100000000000001" customHeight="1">
      <x:c r="A43" s="161"/>
      <x:c r="B43" s="176"/>
      <x:c r="C43" s="37" t="s">
        <x:v>286</x:v>
      </x:c>
      <x:c r="D43" s="38" t="str">
        <x:f>IF($G$41=$A$72,$B$69,$D$69)</x:f>
        <x:v>□</x:v>
      </x:c>
      <x:c r="E43" s="78" t="s">
        <x:v>62</x:v>
      </x:c>
      <x:c r="F43" s="173"/>
      <x:c r="G43" s="179"/>
      <x:c r="H43" s="1"/>
      <x:c r="J43" s="169"/>
      <x:c r="K43" s="169"/>
      <x:c r="L43" s="169"/>
      <x:c r="M43" s="169"/>
      <x:c r="N43" s="169"/>
      <x:c r="O43" s="169"/>
      <x:c r="P43" s="169"/>
    </x:row>
    <x:row r="44" spans="1:16" s="32" customFormat="1" ht="19.5" customHeight="1">
      <x:c r="A44" s="161"/>
      <x:c r="B44" s="174" t="s">
        <x:v>265</x:v>
      </x:c>
      <x:c r="C44" s="33" t="s">
        <x:v>307</x:v>
      </x:c>
      <x:c r="D44" s="34" t="str">
        <x:f>IF($G$44=$A$71,$B$69,$D$69)</x:f>
        <x:v>☑</x:v>
      </x:c>
      <x:c r="E44" s="80" t="s">
        <x:v>126</x:v>
      </x:c>
      <x:c r="F44" s="171" t="str">
        <x:f>IF(G44&lt;1,"지도 사항을 상세히 기재해 주세요!","")</x:f>
        <x:v/>
      </x:c>
      <x:c r="G44" s="177">
        <x:v>1</x:v>
      </x:c>
      <x:c r="H44" s="1"/>
      <x:c r="J44" s="168" t="s">
        <x:v>181</x:v>
      </x:c>
      <x:c r="K44" s="168" t="s">
        <x:v>156</x:v>
      </x:c>
      <x:c r="L44" s="168" t="s">
        <x:v>79</x:v>
      </x:c>
      <x:c r="M44" s="168"/>
      <x:c r="N44" s="168"/>
      <x:c r="O44" s="168"/>
      <x:c r="P44" s="168"/>
    </x:row>
    <x:row r="45" spans="1:16" s="32" customFormat="1" ht="20.100000000000001" customHeight="1">
      <x:c r="A45" s="161"/>
      <x:c r="B45" s="176"/>
      <x:c r="C45" s="37" t="s">
        <x:v>286</x:v>
      </x:c>
      <x:c r="D45" s="38" t="str">
        <x:f>IF($G$44=$A$72,$B$69,$D$69)</x:f>
        <x:v>□</x:v>
      </x:c>
      <x:c r="E45" s="78" t="s">
        <x:v>172</x:v>
      </x:c>
      <x:c r="F45" s="173"/>
      <x:c r="G45" s="179"/>
      <x:c r="H45" s="1"/>
      <x:c r="J45" s="169"/>
      <x:c r="K45" s="169"/>
      <x:c r="L45" s="169"/>
      <x:c r="M45" s="169"/>
      <x:c r="N45" s="169"/>
      <x:c r="O45" s="169"/>
      <x:c r="P45" s="169"/>
    </x:row>
    <x:row r="46" spans="1:16" s="32" customFormat="1" ht="42.950000000000003" customHeight="1">
      <x:c r="A46" s="162" t="s">
        <x:v>308</x:v>
      </x:c>
      <x:c r="B46" s="174" t="s">
        <x:v>258</x:v>
      </x:c>
      <x:c r="C46" s="33" t="s">
        <x:v>307</x:v>
      </x:c>
      <x:c r="D46" s="34" t="str">
        <x:f>IF($G$46=$B$70,$B$69,$D$69)</x:f>
        <x:v>☑</x:v>
      </x:c>
      <x:c r="E46" s="80" t="s">
        <x:v>193</x:v>
      </x:c>
      <x:c r="F46" s="171" t="str">
        <x:f>IF(G46&lt;1,"지도 사항을 상세히 기재해 주세요!","")</x:f>
        <x:v/>
      </x:c>
      <x:c r="G46" s="177">
        <x:v>1</x:v>
      </x:c>
      <x:c r="H46" s="1"/>
      <x:c r="J46" s="168" t="s">
        <x:v>214</x:v>
      </x:c>
      <x:c r="K46" s="168" t="s">
        <x:v>161</x:v>
      </x:c>
      <x:c r="L46" s="168" t="s">
        <x:v>216</x:v>
      </x:c>
      <x:c r="M46" s="168"/>
      <x:c r="N46" s="168"/>
      <x:c r="O46" s="168"/>
      <x:c r="P46" s="168"/>
    </x:row>
    <x:row r="47" spans="1:16" s="32" customFormat="1" ht="20.100000000000001" customHeight="1">
      <x:c r="A47" s="163"/>
      <x:c r="B47" s="175"/>
      <x:c r="C47" s="35" t="s">
        <x:v>305</x:v>
      </x:c>
      <x:c r="D47" s="36" t="str">
        <x:f>IF($G$46=$B$71,$B$69,$D$69)</x:f>
        <x:v>□</x:v>
      </x:c>
      <x:c r="E47" s="79" t="s">
        <x:v>65</x:v>
      </x:c>
      <x:c r="F47" s="172"/>
      <x:c r="G47" s="178"/>
      <x:c r="H47" s="1"/>
      <x:c r="J47" s="170"/>
      <x:c r="K47" s="170"/>
      <x:c r="L47" s="170"/>
      <x:c r="M47" s="170"/>
      <x:c r="N47" s="170"/>
      <x:c r="O47" s="170"/>
      <x:c r="P47" s="170"/>
    </x:row>
    <x:row r="48" spans="1:16" s="32" customFormat="1" ht="20.100000000000001" customHeight="1">
      <x:c r="A48" s="160"/>
      <x:c r="B48" s="176"/>
      <x:c r="C48" s="37" t="s">
        <x:v>286</x:v>
      </x:c>
      <x:c r="D48" s="38" t="str">
        <x:f>IF($G$46=$B$72,$B$69,$D$69)</x:f>
        <x:v>□</x:v>
      </x:c>
      <x:c r="E48" s="78" t="s">
        <x:v>333</x:v>
      </x:c>
      <x:c r="F48" s="173"/>
      <x:c r="G48" s="179"/>
      <x:c r="H48" s="1"/>
      <x:c r="J48" s="169"/>
      <x:c r="K48" s="169"/>
      <x:c r="L48" s="169"/>
      <x:c r="M48" s="169"/>
      <x:c r="N48" s="169"/>
      <x:c r="O48" s="169"/>
      <x:c r="P48" s="169"/>
    </x:row>
    <x:row r="49" spans="1:16" s="32" customFormat="1" ht="30.949999999999999" customHeight="1">
      <x:c r="A49" s="165" t="s">
        <x:v>324</x:v>
      </x:c>
      <x:c r="B49" s="174" t="s">
        <x:v>45</x:v>
      </x:c>
      <x:c r="C49" s="33" t="s">
        <x:v>307</x:v>
      </x:c>
      <x:c r="D49" s="34" t="str">
        <x:f>IF($G$49=$A$70,$B$69,$D$69)</x:f>
        <x:v>☑</x:v>
      </x:c>
      <x:c r="E49" s="80" t="s">
        <x:v>29</x:v>
      </x:c>
      <x:c r="F49" s="171" t="str">
        <x:f>IF(G49&lt;2,"지도 사항을 상세히 기재해 주세요!","")</x:f>
        <x:v/>
      </x:c>
      <x:c r="G49" s="177">
        <x:v>2</x:v>
      </x:c>
      <x:c r="H49" s="1"/>
      <x:c r="J49" s="168" t="s">
        <x:v>148</x:v>
      </x:c>
      <x:c r="K49" s="168" t="s">
        <x:v>352</x:v>
      </x:c>
      <x:c r="L49" s="168" t="s">
        <x:v>354</x:v>
      </x:c>
      <x:c r="M49" s="168" t="s">
        <x:v>136</x:v>
      </x:c>
      <x:c r="N49" s="168" t="s">
        <x:v>210</x:v>
      </x:c>
      <x:c r="O49" s="168"/>
      <x:c r="P49" s="168"/>
    </x:row>
    <x:row r="50" spans="1:16" s="32" customFormat="1" ht="20.100000000000001" customHeight="1">
      <x:c r="A50" s="166"/>
      <x:c r="B50" s="175"/>
      <x:c r="C50" s="35" t="s">
        <x:v>305</x:v>
      </x:c>
      <x:c r="D50" s="36" t="str">
        <x:f>IF($G$49=$A$71,$B$69,$D$69)</x:f>
        <x:v>□</x:v>
      </x:c>
      <x:c r="E50" s="79" t="s">
        <x:v>72</x:v>
      </x:c>
      <x:c r="F50" s="172"/>
      <x:c r="G50" s="178"/>
      <x:c r="H50" s="1"/>
      <x:c r="J50" s="170"/>
      <x:c r="K50" s="170"/>
      <x:c r="L50" s="170"/>
      <x:c r="M50" s="170"/>
      <x:c r="N50" s="170"/>
      <x:c r="O50" s="170"/>
      <x:c r="P50" s="170"/>
    </x:row>
    <x:row r="51" spans="1:16" s="32" customFormat="1" ht="20.100000000000001" customHeight="1">
      <x:c r="A51" s="167"/>
      <x:c r="B51" s="176"/>
      <x:c r="C51" s="37" t="s">
        <x:v>286</x:v>
      </x:c>
      <x:c r="D51" s="38" t="str">
        <x:f>IF($G$49=$B$72,$B$69,$D$69)</x:f>
        <x:v>□</x:v>
      </x:c>
      <x:c r="E51" s="78" t="s">
        <x:v>51</x:v>
      </x:c>
      <x:c r="F51" s="173"/>
      <x:c r="G51" s="179"/>
      <x:c r="H51" s="1"/>
      <x:c r="J51" s="169"/>
      <x:c r="K51" s="169"/>
      <x:c r="L51" s="169"/>
      <x:c r="M51" s="169"/>
      <x:c r="N51" s="169"/>
      <x:c r="O51" s="169"/>
      <x:c r="P51" s="169"/>
    </x:row>
    <x:row r="52" spans="1:16" s="32" customFormat="1" ht="30.949999999999999" customHeight="1">
      <x:c r="A52" s="164" t="s">
        <x:v>324</x:v>
      </x:c>
      <x:c r="B52" s="174" t="s">
        <x:v>3</x:v>
      </x:c>
      <x:c r="C52" s="33" t="s">
        <x:v>307</x:v>
      </x:c>
      <x:c r="D52" s="34" t="str">
        <x:f>IF($G$52=$B$70,$B$69,$D$69)</x:f>
        <x:v>☑</x:v>
      </x:c>
      <x:c r="E52" s="80" t="s">
        <x:v>276</x:v>
      </x:c>
      <x:c r="F52" s="171" t="str">
        <x:f>IF(G52&lt;1,"지도 사항을 상세히 기재해 주세요!","")</x:f>
        <x:v/>
      </x:c>
      <x:c r="G52" s="177">
        <x:v>1</x:v>
      </x:c>
      <x:c r="H52" s="1"/>
      <x:c r="J52" s="168" t="s">
        <x:v>127</x:v>
      </x:c>
      <x:c r="K52" s="168" t="s">
        <x:v>109</x:v>
      </x:c>
      <x:c r="L52" s="168" t="s">
        <x:v>130</x:v>
      </x:c>
      <x:c r="M52" s="168"/>
      <x:c r="N52" s="168"/>
      <x:c r="O52" s="168"/>
      <x:c r="P52" s="168"/>
    </x:row>
    <x:row r="53" spans="1:16" s="32" customFormat="1" ht="22.5" customHeight="1">
      <x:c r="A53" s="164"/>
      <x:c r="B53" s="175"/>
      <x:c r="C53" s="35" t="s">
        <x:v>305</x:v>
      </x:c>
      <x:c r="D53" s="36" t="str">
        <x:f>IF($G$52=$B$71,$B$69,$D$69)</x:f>
        <x:v>□</x:v>
      </x:c>
      <x:c r="E53" s="79" t="s">
        <x:v>209</x:v>
      </x:c>
      <x:c r="F53" s="172"/>
      <x:c r="G53" s="178"/>
      <x:c r="H53" s="1"/>
      <x:c r="J53" s="170"/>
      <x:c r="K53" s="170"/>
      <x:c r="L53" s="170"/>
      <x:c r="M53" s="170"/>
      <x:c r="N53" s="170"/>
      <x:c r="O53" s="170"/>
      <x:c r="P53" s="170"/>
    </x:row>
    <x:row r="54" spans="1:16" s="32" customFormat="1" ht="20.100000000000001" customHeight="1">
      <x:c r="A54" s="164"/>
      <x:c r="B54" s="176"/>
      <x:c r="C54" s="37" t="s">
        <x:v>286</x:v>
      </x:c>
      <x:c r="D54" s="38" t="str">
        <x:f>IF($G$52=$B$72,$B$69,$D$69)</x:f>
        <x:v>□</x:v>
      </x:c>
      <x:c r="E54" s="78" t="s">
        <x:v>51</x:v>
      </x:c>
      <x:c r="F54" s="173"/>
      <x:c r="G54" s="179"/>
      <x:c r="H54" s="1"/>
      <x:c r="J54" s="169"/>
      <x:c r="K54" s="169"/>
      <x:c r="L54" s="169"/>
      <x:c r="M54" s="169"/>
      <x:c r="N54" s="169"/>
      <x:c r="O54" s="169"/>
      <x:c r="P54" s="169"/>
    </x:row>
    <x:row r="55" spans="1:16" s="32" customFormat="1" ht="30.949999999999999" customHeight="1">
      <x:c r="A55" s="161" t="s">
        <x:v>329</x:v>
      </x:c>
      <x:c r="B55" s="174" t="s">
        <x:v>46</x:v>
      </x:c>
      <x:c r="C55" s="33" t="s">
        <x:v>307</x:v>
      </x:c>
      <x:c r="D55" s="34" t="str">
        <x:f>IF($G$55=$A$70,$B$69,$D$69)</x:f>
        <x:v>☑</x:v>
      </x:c>
      <x:c r="E55" s="80" t="s">
        <x:v>273</x:v>
      </x:c>
      <x:c r="F55" s="171" t="str">
        <x:f>IF(G55&lt;1,"지도 사항을 상세히 기재해 주세요!","")</x:f>
        <x:v/>
      </x:c>
      <x:c r="G55" s="177">
        <x:v>2</x:v>
      </x:c>
      <x:c r="H55" s="1"/>
      <x:c r="J55" s="168" t="s">
        <x:v>116</x:v>
      </x:c>
      <x:c r="K55" s="168" t="s">
        <x:v>163</x:v>
      </x:c>
      <x:c r="L55" s="168" t="s">
        <x:v>211</x:v>
      </x:c>
      <x:c r="M55" s="168"/>
      <x:c r="N55" s="168"/>
      <x:c r="O55" s="168"/>
      <x:c r="P55" s="168"/>
    </x:row>
    <x:row r="56" spans="1:16" s="32" customFormat="1" ht="30.949999999999999" customHeight="1">
      <x:c r="A56" s="161"/>
      <x:c r="B56" s="175"/>
      <x:c r="C56" s="35" t="s">
        <x:v>305</x:v>
      </x:c>
      <x:c r="D56" s="36" t="str">
        <x:f>IF($G$55=$A$71,$B$69,$D$69)</x:f>
        <x:v>□</x:v>
      </x:c>
      <x:c r="E56" s="79" t="s">
        <x:v>185</x:v>
      </x:c>
      <x:c r="F56" s="172"/>
      <x:c r="G56" s="178"/>
      <x:c r="H56" s="1"/>
      <x:c r="J56" s="170"/>
      <x:c r="K56" s="170"/>
      <x:c r="L56" s="170"/>
      <x:c r="M56" s="170"/>
      <x:c r="N56" s="170"/>
      <x:c r="O56" s="170"/>
      <x:c r="P56" s="170"/>
    </x:row>
    <x:row r="57" spans="1:16" s="32" customFormat="1" ht="20.100000000000001" customHeight="1">
      <x:c r="A57" s="161"/>
      <x:c r="B57" s="176"/>
      <x:c r="C57" s="37" t="s">
        <x:v>286</x:v>
      </x:c>
      <x:c r="D57" s="38" t="str">
        <x:f>IF($G$55=$A$72,$B$69,$D$69)</x:f>
        <x:v>□</x:v>
      </x:c>
      <x:c r="E57" s="78" t="s">
        <x:v>124</x:v>
      </x:c>
      <x:c r="F57" s="173"/>
      <x:c r="G57" s="179"/>
      <x:c r="H57" s="1"/>
      <x:c r="J57" s="169"/>
      <x:c r="K57" s="169"/>
      <x:c r="L57" s="169"/>
      <x:c r="M57" s="169"/>
      <x:c r="N57" s="169"/>
      <x:c r="O57" s="169"/>
      <x:c r="P57" s="169"/>
    </x:row>
    <x:row r="58" spans="1:16" s="32" customFormat="1" ht="30.949999999999999" customHeight="1">
      <x:c r="A58" s="161"/>
      <x:c r="B58" s="174" t="s">
        <x:v>19</x:v>
      </x:c>
      <x:c r="C58" s="33" t="s">
        <x:v>307</x:v>
      </x:c>
      <x:c r="D58" s="34" t="str">
        <x:f>IF($G$58=$A$70,$B$69,$D$69)</x:f>
        <x:v>☑</x:v>
      </x:c>
      <x:c r="E58" s="80" t="s">
        <x:v>195</x:v>
      </x:c>
      <x:c r="F58" s="171"/>
      <x:c r="G58" s="177">
        <x:v>2</x:v>
      </x:c>
      <x:c r="H58" s="1"/>
      <x:c r="J58" s="168" t="s">
        <x:v>358</x:v>
      </x:c>
      <x:c r="K58" s="168" t="s">
        <x:v>370</x:v>
      </x:c>
      <x:c r="L58" s="168" t="s">
        <x:v>321</x:v>
      </x:c>
      <x:c r="M58" s="168"/>
      <x:c r="N58" s="168"/>
      <x:c r="O58" s="168"/>
      <x:c r="P58" s="168"/>
    </x:row>
    <x:row r="59" spans="1:16" s="32" customFormat="1" ht="30.949999999999999" customHeight="1">
      <x:c r="A59" s="161"/>
      <x:c r="B59" s="175"/>
      <x:c r="C59" s="35" t="s">
        <x:v>305</x:v>
      </x:c>
      <x:c r="D59" s="36" t="str">
        <x:f>IF($G$58=$A$71,$B$69,$D$69)</x:f>
        <x:v>□</x:v>
      </x:c>
      <x:c r="E59" s="79" t="s">
        <x:v>268</x:v>
      </x:c>
      <x:c r="F59" s="172"/>
      <x:c r="G59" s="178"/>
      <x:c r="H59" s="1"/>
      <x:c r="J59" s="170"/>
      <x:c r="K59" s="170"/>
      <x:c r="L59" s="170"/>
      <x:c r="M59" s="170"/>
      <x:c r="N59" s="170"/>
      <x:c r="O59" s="170"/>
      <x:c r="P59" s="170"/>
    </x:row>
    <x:row r="60" spans="1:16" s="32" customFormat="1" ht="20.100000000000001" customHeight="1">
      <x:c r="A60" s="161"/>
      <x:c r="B60" s="176"/>
      <x:c r="C60" s="37" t="s">
        <x:v>286</x:v>
      </x:c>
      <x:c r="D60" s="38" t="str">
        <x:f>IF($G$58=$A$72,$B$69,$D$69)</x:f>
        <x:v>□</x:v>
      </x:c>
      <x:c r="E60" s="78" t="s">
        <x:v>145</x:v>
      </x:c>
      <x:c r="F60" s="173"/>
      <x:c r="G60" s="179"/>
      <x:c r="H60" s="1"/>
      <x:c r="J60" s="169"/>
      <x:c r="K60" s="169"/>
      <x:c r="L60" s="169"/>
      <x:c r="M60" s="169"/>
      <x:c r="N60" s="169"/>
      <x:c r="O60" s="169"/>
      <x:c r="P60" s="169"/>
    </x:row>
    <x:row r="61" spans="1:16" s="32" customFormat="1" ht="30.949999999999999" customHeight="1">
      <x:c r="A61" s="161" t="s">
        <x:v>245</x:v>
      </x:c>
      <x:c r="B61" s="174" t="s">
        <x:v>277</x:v>
      </x:c>
      <x:c r="C61" s="33" t="s">
        <x:v>307</x:v>
      </x:c>
      <x:c r="D61" s="34" t="str">
        <x:f>IF($G$61=$A$70,$B$69,$D$69)</x:f>
        <x:v>☑</x:v>
      </x:c>
      <x:c r="E61" s="80" t="s">
        <x:v>175</x:v>
      </x:c>
      <x:c r="F61" s="171" t="str">
        <x:f>IF(G61&lt;2,"지도 사항을 상세히 기재해 주세요!","")</x:f>
        <x:v/>
      </x:c>
      <x:c r="G61" s="177">
        <x:v>2</x:v>
      </x:c>
      <x:c r="H61" s="1"/>
      <x:c r="J61" s="168" t="s">
        <x:v>93</x:v>
      </x:c>
      <x:c r="K61" s="168"/>
      <x:c r="L61" s="168"/>
      <x:c r="M61" s="168"/>
      <x:c r="N61" s="168"/>
      <x:c r="O61" s="168"/>
      <x:c r="P61" s="168"/>
    </x:row>
    <x:row r="62" spans="1:16" s="32" customFormat="1" ht="20.100000000000001" customHeight="1">
      <x:c r="A62" s="161"/>
      <x:c r="B62" s="176"/>
      <x:c r="C62" s="37" t="s">
        <x:v>286</x:v>
      </x:c>
      <x:c r="D62" s="38" t="str">
        <x:f>IF($G$61=$A$72,$B$69,$D$69)</x:f>
        <x:v>□</x:v>
      </x:c>
      <x:c r="E62" s="78" t="s">
        <x:v>111</x:v>
      </x:c>
      <x:c r="F62" s="173"/>
      <x:c r="G62" s="179"/>
      <x:c r="H62" s="1"/>
      <x:c r="J62" s="169"/>
      <x:c r="K62" s="169"/>
      <x:c r="L62" s="169"/>
      <x:c r="M62" s="169"/>
      <x:c r="N62" s="169"/>
      <x:c r="O62" s="169"/>
      <x:c r="P62" s="169"/>
    </x:row>
    <x:row r="63" spans="1:16" s="32" customFormat="1" ht="27.75" customHeight="1">
      <x:c r="A63" s="161"/>
      <x:c r="B63" s="174" t="s">
        <x:v>17</x:v>
      </x:c>
      <x:c r="C63" s="33" t="s">
        <x:v>307</x:v>
      </x:c>
      <x:c r="D63" s="34" t="str">
        <x:f>IF($G$63=$A$70,$B$69,$D$69)</x:f>
        <x:v>☑</x:v>
      </x:c>
      <x:c r="E63" s="80" t="s">
        <x:v>38</x:v>
      </x:c>
      <x:c r="F63" s="171" t="s">
        <x:v>207</x:v>
      </x:c>
      <x:c r="G63" s="177">
        <x:v>2</x:v>
      </x:c>
      <x:c r="H63" s="1"/>
      <x:c r="J63" s="168" t="s">
        <x:v>365</x:v>
      </x:c>
      <x:c r="K63" s="168" t="s">
        <x:v>174</x:v>
      </x:c>
      <x:c r="L63" s="168"/>
      <x:c r="M63" s="168"/>
      <x:c r="N63" s="168"/>
      <x:c r="O63" s="168"/>
      <x:c r="P63" s="168"/>
    </x:row>
    <x:row r="64" spans="1:16" s="32" customFormat="1" ht="27.75" customHeight="1">
      <x:c r="A64" s="161"/>
      <x:c r="B64" s="175"/>
      <x:c r="C64" s="35" t="s">
        <x:v>305</x:v>
      </x:c>
      <x:c r="D64" s="36" t="str">
        <x:f>IF($G$63=$A$71,$B$69,$D$69)</x:f>
        <x:v>□</x:v>
      </x:c>
      <x:c r="E64" s="79" t="s">
        <x:v>26</x:v>
      </x:c>
      <x:c r="F64" s="172" t="s">
        <x:v>112</x:v>
      </x:c>
      <x:c r="G64" s="178"/>
      <x:c r="H64" s="1"/>
      <x:c r="J64" s="170"/>
      <x:c r="K64" s="170"/>
      <x:c r="L64" s="170"/>
      <x:c r="M64" s="170"/>
      <x:c r="N64" s="170"/>
      <x:c r="O64" s="170"/>
      <x:c r="P64" s="170"/>
    </x:row>
    <x:row r="65" spans="1:19" s="32" customFormat="1" ht="27.75" customHeight="1">
      <x:c r="A65" s="161"/>
      <x:c r="B65" s="176"/>
      <x:c r="C65" s="37" t="s">
        <x:v>286</x:v>
      </x:c>
      <x:c r="D65" s="38" t="str">
        <x:f>IF($G$63=$A$72,$B$69,$D$69)</x:f>
        <x:v>□</x:v>
      </x:c>
      <x:c r="E65" s="78" t="s">
        <x:v>190</x:v>
      </x:c>
      <x:c r="F65" s="173" t="s">
        <x:v>112</x:v>
      </x:c>
      <x:c r="G65" s="179"/>
      <x:c r="H65" s="1"/>
      <x:c r="J65" s="169"/>
      <x:c r="K65" s="169"/>
      <x:c r="L65" s="169"/>
      <x:c r="M65" s="169"/>
      <x:c r="N65" s="169"/>
      <x:c r="O65" s="169"/>
      <x:c r="P65" s="169"/>
      <x:c r="Q65" s="13"/>
      <x:c r="R65" s="13"/>
      <x:c r="S65" s="13"/>
    </x:row>
    <x:row r="66" spans="2:15" s="13" customFormat="1" ht="14.1" customHeight="1">
      <x:c r="B66" s="18"/>
      <x:c r="C66" s="18"/>
      <x:c r="D66" s="18"/>
      <x:c r="E66" s="18"/>
      <x:c r="F66" s="14"/>
      <x:c r="H66" s="1"/>
      <x:c r="I66" s="60"/>
      <x:c r="J66" s="60"/>
      <x:c r="K66" s="60"/>
      <x:c r="L66" s="60"/>
      <x:c r="M66" s="60"/>
      <x:c r="N66" s="60"/>
      <x:c r="O66" s="60"/>
    </x:row>
    <x:row r="67" spans="2:15" s="13" customFormat="1" ht="14.1" customHeight="1">
      <x:c r="B67" s="182"/>
      <x:c r="C67" s="182"/>
      <x:c r="D67" s="182"/>
      <x:c r="E67" s="182"/>
      <x:c r="F67" s="14"/>
      <x:c r="H67" s="1"/>
      <x:c r="I67" s="60"/>
      <x:c r="J67" s="60"/>
      <x:c r="K67" s="60"/>
      <x:c r="L67" s="60"/>
      <x:c r="M67" s="60"/>
      <x:c r="N67" s="60"/>
      <x:c r="O67" s="60"/>
    </x:row>
    <x:row r="68" spans="2:15" s="13" customFormat="1" ht="14.1" customHeight="1">
      <x:c r="B68" s="182"/>
      <x:c r="C68" s="182"/>
      <x:c r="D68" s="182"/>
      <x:c r="E68" s="182"/>
      <x:c r="F68" s="14"/>
      <x:c r="H68" s="1"/>
      <x:c r="I68" s="60"/>
      <x:c r="J68" s="60"/>
      <x:c r="K68" s="60"/>
      <x:c r="L68" s="60"/>
      <x:c r="M68" s="60"/>
      <x:c r="N68" s="60"/>
      <x:c r="O68" s="60"/>
    </x:row>
    <x:row r="69" spans="1:15" s="13" customFormat="1" ht="15" hidden="1" customHeight="1">
      <x:c r="A69" s="30"/>
      <x:c r="B69" s="6" t="s">
        <x:v>285</x:v>
      </x:c>
      <x:c r="C69" s="6"/>
      <x:c r="D69" s="6" t="s">
        <x:v>309</x:v>
      </x:c>
      <x:c r="E69" s="14"/>
      <x:c r="H69" s="1"/>
      <x:c r="I69" s="60"/>
      <x:c r="J69" s="60"/>
      <x:c r="K69" s="60"/>
      <x:c r="L69" s="60"/>
      <x:c r="M69" s="60"/>
      <x:c r="N69" s="60"/>
      <x:c r="O69" s="60"/>
    </x:row>
    <x:row r="70" spans="1:19" s="13" customFormat="1" ht="14.1" hidden="1" customHeight="1">
      <x:c r="A70" s="51">
        <x:v>2</x:v>
      </x:c>
      <x:c r="B70" s="51">
        <x:v>1</x:v>
      </x:c>
      <x:c r="C70" s="51"/>
      <x:c r="D70" s="51">
        <x:v>2</x:v>
      </x:c>
      <x:c r="E70" s="51">
        <x:v>1</x:v>
      </x:c>
      <x:c r="H70" s="1"/>
      <x:c r="I70" s="60"/>
      <x:c r="J70" s="60"/>
      <x:c r="K70" s="60"/>
      <x:c r="L70" s="60"/>
      <x:c r="M70" s="60"/>
      <x:c r="N70" s="60"/>
      <x:c r="O70" s="60"/>
      <x:c r="Q70" s="2"/>
      <x:c r="R70" s="2"/>
      <x:c r="S70" s="2"/>
    </x:row>
    <x:row r="71" spans="1:5" ht="14.1" hidden="1" customHeight="1">
      <x:c r="A71" s="51">
        <x:v>1</x:v>
      </x:c>
      <x:c r="B71" s="51">
        <x:v>0.5</x:v>
      </x:c>
      <x:c r="C71" s="51"/>
      <x:c r="D71" s="51">
        <x:v>0</x:v>
      </x:c>
      <x:c r="E71" s="51">
        <x:v>0</x:v>
      </x:c>
    </x:row>
    <x:row r="72" spans="1:5" ht="14.1" hidden="1" customHeight="1">
      <x:c r="A72" s="52">
        <x:v>0</x:v>
      </x:c>
      <x:c r="B72" s="52">
        <x:v>0</x:v>
      </x:c>
      <x:c r="C72" s="55"/>
      <x:c r="D72" s="18"/>
      <x:c r="E72" s="16"/>
    </x:row>
  </x:sheetData>
  <x:mergeCells count="221">
    <x:mergeCell ref="A26:A40"/>
    <x:mergeCell ref="A41:A45"/>
    <x:mergeCell ref="A46:A48"/>
    <x:mergeCell ref="A61:A65"/>
    <x:mergeCell ref="A52:A54"/>
    <x:mergeCell ref="A55:A60"/>
    <x:mergeCell ref="A49:A51"/>
    <x:mergeCell ref="J61:J62"/>
    <x:mergeCell ref="J63:J65"/>
    <x:mergeCell ref="F41:F43"/>
    <x:mergeCell ref="F44:F45"/>
    <x:mergeCell ref="F5:F7"/>
    <x:mergeCell ref="F8:F10"/>
    <x:mergeCell ref="F11:F13"/>
    <x:mergeCell ref="F14:F16"/>
    <x:mergeCell ref="F17:F19"/>
    <x:mergeCell ref="F20:F22"/>
    <x:mergeCell ref="B63:B65"/>
    <x:mergeCell ref="G63:G65"/>
    <x:mergeCell ref="B61:B62"/>
    <x:mergeCell ref="G61:G62"/>
    <x:mergeCell ref="F61:F62"/>
    <x:mergeCell ref="F63:F65"/>
    <x:mergeCell ref="B58:B60"/>
    <x:mergeCell ref="F58:F60"/>
    <x:mergeCell ref="O32:O34"/>
    <x:mergeCell ref="P32:P34"/>
    <x:mergeCell ref="K35:K37"/>
    <x:mergeCell ref="L35:L37"/>
    <x:mergeCell ref="M35:M37"/>
    <x:mergeCell ref="N35:N37"/>
    <x:mergeCell ref="O29:O31"/>
    <x:mergeCell ref="P29:P31"/>
    <x:mergeCell ref="M32:M34"/>
    <x:mergeCell ref="N32:N34"/>
    <x:mergeCell ref="G58:G60"/>
    <x:mergeCell ref="J58:J60"/>
    <x:mergeCell ref="L49:L51"/>
    <x:mergeCell ref="M49:M51"/>
    <x:mergeCell ref="B55:B57"/>
    <x:mergeCell ref="G55:G57"/>
    <x:mergeCell ref="J55:J57"/>
    <x:mergeCell ref="F55:F57"/>
    <x:mergeCell ref="B49:B51"/>
    <x:mergeCell ref="G49:G51"/>
    <x:mergeCell ref="J52:J54"/>
    <x:mergeCell ref="J49:J51"/>
    <x:mergeCell ref="G52:G54"/>
    <x:mergeCell ref="J44:J45"/>
    <x:mergeCell ref="J46:J48"/>
    <x:mergeCell ref="B52:B54"/>
    <x:mergeCell ref="F49:F51"/>
    <x:mergeCell ref="F52:F54"/>
    <x:mergeCell ref="B46:B48"/>
    <x:mergeCell ref="G46:G48"/>
    <x:mergeCell ref="G44:G45"/>
    <x:mergeCell ref="B44:B45"/>
    <x:mergeCell ref="F46:F48"/>
    <x:mergeCell ref="B38:B40"/>
    <x:mergeCell ref="B41:B43"/>
    <x:mergeCell ref="N26:N28"/>
    <x:mergeCell ref="M29:M31"/>
    <x:mergeCell ref="N29:N31"/>
    <x:mergeCell ref="K32:K34"/>
    <x:mergeCell ref="L32:L34"/>
    <x:mergeCell ref="J35:J37"/>
    <x:mergeCell ref="J38:J40"/>
    <x:mergeCell ref="J41:J43"/>
    <x:mergeCell ref="P17:P19"/>
    <x:mergeCell ref="P20:P22"/>
    <x:mergeCell ref="N23:N25"/>
    <x:mergeCell ref="O23:O25"/>
    <x:mergeCell ref="P23:P25"/>
    <x:mergeCell ref="M26:M28"/>
    <x:mergeCell ref="L29:L31"/>
    <x:mergeCell ref="O26:O28"/>
    <x:mergeCell ref="P26:P28"/>
    <x:mergeCell ref="M23:M25"/>
    <x:mergeCell ref="J23:J25"/>
    <x:mergeCell ref="J20:J22"/>
    <x:mergeCell ref="F29:F31"/>
    <x:mergeCell ref="B35:B37"/>
    <x:mergeCell ref="G35:G37"/>
    <x:mergeCell ref="G32:G34"/>
    <x:mergeCell ref="F35:F37"/>
    <x:mergeCell ref="J32:J34"/>
    <x:mergeCell ref="J29:J31"/>
    <x:mergeCell ref="M17:M19"/>
    <x:mergeCell ref="N17:N19"/>
    <x:mergeCell ref="O17:O19"/>
    <x:mergeCell ref="M20:M22"/>
    <x:mergeCell ref="N20:N22"/>
    <x:mergeCell ref="O20:O22"/>
    <x:mergeCell ref="J17:J19"/>
    <x:mergeCell ref="B26:B28"/>
    <x:mergeCell ref="G26:G28"/>
    <x:mergeCell ref="J26:J28"/>
    <x:mergeCell ref="L23:L25"/>
    <x:mergeCell ref="L26:L28"/>
    <x:mergeCell ref="B17:B19"/>
    <x:mergeCell ref="K17:K19"/>
    <x:mergeCell ref="K20:K22"/>
    <x:mergeCell ref="F26:F28"/>
    <x:mergeCell ref="B8:B10"/>
    <x:mergeCell ref="J8:J10"/>
    <x:mergeCell ref="B11:B13"/>
    <x:mergeCell ref="G11:G13"/>
    <x:mergeCell ref="J11:J13"/>
    <x:mergeCell ref="B5:B7"/>
    <x:mergeCell ref="G5:G7"/>
    <x:mergeCell ref="G8:G10"/>
    <x:mergeCell ref="G14:G16"/>
    <x:mergeCell ref="L17:L19"/>
    <x:mergeCell ref="L20:L22"/>
    <x:mergeCell ref="B68:E68"/>
    <x:mergeCell ref="J5:J7"/>
    <x:mergeCell ref="J14:J16"/>
    <x:mergeCell ref="G17:G19"/>
    <x:mergeCell ref="B20:B22"/>
    <x:mergeCell ref="B14:B16"/>
    <x:mergeCell ref="B32:B34"/>
    <x:mergeCell ref="B67:E67"/>
    <x:mergeCell ref="G20:G22"/>
    <x:mergeCell ref="G23:G25"/>
    <x:mergeCell ref="F38:F40"/>
    <x:mergeCell ref="F32:F34"/>
    <x:mergeCell ref="G38:G40"/>
    <x:mergeCell ref="F23:F25"/>
    <x:mergeCell ref="B29:B31"/>
    <x:mergeCell ref="G41:G43"/>
    <x:mergeCell ref="G29:G31"/>
    <x:mergeCell ref="K23:K25"/>
    <x:mergeCell ref="K26:K28"/>
    <x:mergeCell ref="K29:K31"/>
    <x:mergeCell ref="C4:E4"/>
    <x:mergeCell ref="P8:P10"/>
    <x:mergeCell ref="O11:O13"/>
    <x:mergeCell ref="P11:P13"/>
    <x:mergeCell ref="K14:K16"/>
    <x:mergeCell ref="L14:L16"/>
    <x:mergeCell ref="M14:M16"/>
    <x:mergeCell ref="N14:N16"/>
    <x:mergeCell ref="O14:O16"/>
    <x:mergeCell ref="P14:P16"/>
    <x:mergeCell ref="B23:B25"/>
    <x:mergeCell ref="K8:K10"/>
    <x:mergeCell ref="L8:L10"/>
    <x:mergeCell ref="M8:M10"/>
    <x:mergeCell ref="N8:N10"/>
    <x:mergeCell ref="O8:O10"/>
    <x:mergeCell ref="K11:K13"/>
    <x:mergeCell ref="L11:L13"/>
    <x:mergeCell ref="M11:M13"/>
    <x:mergeCell ref="N11:N13"/>
    <x:mergeCell ref="K5:K7"/>
    <x:mergeCell ref="L5:L7"/>
    <x:mergeCell ref="M5:M7"/>
    <x:mergeCell ref="N5:N7"/>
    <x:mergeCell ref="O5:O7"/>
    <x:mergeCell ref="P5:P7"/>
    <x:mergeCell ref="O35:O37"/>
    <x:mergeCell ref="P35:P37"/>
    <x:mergeCell ref="K38:K40"/>
    <x:mergeCell ref="L38:L40"/>
    <x:mergeCell ref="M38:M40"/>
    <x:mergeCell ref="N38:N40"/>
    <x:mergeCell ref="O38:O40"/>
    <x:mergeCell ref="P38:P40"/>
    <x:mergeCell ref="K41:K43"/>
    <x:mergeCell ref="L41:L43"/>
    <x:mergeCell ref="M41:M43"/>
    <x:mergeCell ref="N41:N43"/>
    <x:mergeCell ref="O41:O43"/>
    <x:mergeCell ref="P41:P43"/>
    <x:mergeCell ref="K46:K48"/>
    <x:mergeCell ref="L46:L48"/>
    <x:mergeCell ref="M46:M48"/>
    <x:mergeCell ref="N46:N48"/>
    <x:mergeCell ref="O46:O48"/>
    <x:mergeCell ref="P46:P48"/>
    <x:mergeCell ref="N49:N51"/>
    <x:mergeCell ref="O49:O51"/>
    <x:mergeCell ref="P49:P51"/>
    <x:mergeCell ref="K52:K54"/>
    <x:mergeCell ref="L52:L54"/>
    <x:mergeCell ref="M52:M54"/>
    <x:mergeCell ref="N52:N54"/>
    <x:mergeCell ref="O52:O54"/>
    <x:mergeCell ref="P52:P54"/>
    <x:mergeCell ref="K49:K51"/>
    <x:mergeCell ref="K55:K57"/>
    <x:mergeCell ref="L55:L57"/>
    <x:mergeCell ref="M55:M57"/>
    <x:mergeCell ref="N55:N57"/>
    <x:mergeCell ref="O55:O57"/>
    <x:mergeCell ref="P55:P57"/>
    <x:mergeCell ref="K58:K60"/>
    <x:mergeCell ref="L58:L60"/>
    <x:mergeCell ref="M58:M60"/>
    <x:mergeCell ref="N58:N60"/>
    <x:mergeCell ref="O58:O60"/>
    <x:mergeCell ref="P58:P60"/>
    <x:mergeCell ref="K63:K65"/>
    <x:mergeCell ref="L63:L65"/>
    <x:mergeCell ref="M63:M65"/>
    <x:mergeCell ref="N63:N65"/>
    <x:mergeCell ref="O63:O65"/>
    <x:mergeCell ref="P63:P65"/>
    <x:mergeCell ref="K61:K62"/>
    <x:mergeCell ref="L61:L62"/>
    <x:mergeCell ref="M61:M62"/>
    <x:mergeCell ref="N61:N62"/>
    <x:mergeCell ref="O61:O62"/>
    <x:mergeCell ref="P61:P62"/>
    <x:mergeCell ref="K44:K45"/>
    <x:mergeCell ref="L44:L45"/>
    <x:mergeCell ref="M44:M45"/>
    <x:mergeCell ref="N44:N45"/>
    <x:mergeCell ref="O44:O45"/>
    <x:mergeCell ref="P44:P45"/>
    <x:mergeCell ref="A5:A25"/>
  </x:mergeCells>
  <x:conditionalFormatting sqref="G5:G63">
    <x:cfRule type="cellIs" dxfId="12" priority="1" operator="equal">
      <x:formula>""</x:formula>
    </x:cfRule>
  </x:conditionalFormatting>
  <x:dataValidations count="25">
    <x:dataValidation type="list" allowBlank="1" showInputMessage="1" showErrorMessage="1" errorTitle="입력오류" error="목록에서 선택해 주세요!" sqref="G55:G60 G63:G63 G8:G10 G49:G51 G26:G34 G38:G43 G14:G19">
      <x:formula1>$A$70:$A$72</x:formula1>
    </x:dataValidation>
    <x:dataValidation type="list" allowBlank="1" showInputMessage="1" showErrorMessage="1" errorTitle="입력오류" error="목록에서 선택해 주세요!" sqref="G11:G13 G5:G7 G46:G48 G35:G37 G52:G54 G20:G25">
      <x:formula1>$B$70:$B$72</x:formula1>
    </x:dataValidation>
    <x:dataValidation type="list" allowBlank="1" showInputMessage="1" showErrorMessage="1" errorTitle="입력오류" error="목록에서 선택해 주세요!" sqref="G61:G62">
      <x:formula1>$D$70:$D$71</x:formula1>
    </x:dataValidation>
    <x:dataValidation type="list" allowBlank="1" showInputMessage="1" showErrorMessage="1" errorTitle="입력오류" error="목록에서 선택해 주세요!" sqref="G44:G45">
      <x:formula1>$E$70:$E$71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5:F7">
      <x:formula1>$J$5:$P$5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63:F65">
      <x:formula1>$J$63:$P$63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55:F57">
      <x:formula1>$J$55:$P$55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52:F54">
      <x:formula1>$J$52:$P$52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49:F51">
      <x:formula1>$J$49:$P$49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46:F48">
      <x:formula1>$J$46:$P$46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41:F43">
      <x:formula1>$J$41:$P$41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38:F40">
      <x:formula1>$J$38:$P$38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35:F37">
      <x:formula1>$J$35:$P$35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32:F34">
      <x:formula1>$J$32:$P$32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29:F31">
      <x:formula1>$J$29:$P$29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26:F28">
      <x:formula1>$J$26:$P$26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23:F25">
      <x:formula1>$J$23:$P$23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20:F22">
      <x:formula1>$J$20:$P$20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17:F19">
      <x:formula1>$J$17:$P$17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14:F16">
      <x:formula1>$J$14:$P$14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11:F13">
      <x:formula1>$J$11:$P$11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8:F10">
      <x:formula1>$J$8:$P$8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44:F45">
      <x:formula1>$J$44:$P$44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61:F62">
      <x:formula1>$J$61:$P$61</x:formula1>
    </x:dataValidation>
    <x:dataValidation type="list" errorStyle="information" allowBlank="1" showInputMessage="1" showErrorMessage="1" errorTitle="입력주의사항" error="목록에서 선택해주세요!_x000a_직접입력시 [확인]을 눌러주세요." sqref="F58:F60">
      <x:formula1>$J$58:$P$58</x:formula1>
    </x:dataValidation>
  </x:dataValidations>
  <x:printOptions horizontalCentered="1" verticalCentered="0" headings="0" gridLines="0" gridLinesSet="1"/>
  <x:pageMargins left="0.69972223043441772" right="0.69972223043441772" top="0.75" bottom="0.75" header="0.30000001192092896" footer="0.30000001192092896"/>
  <x:pageSetup paperSize="9" scale="82" firstPageNumber="1" fitToWidth="1" fitToHeight="0" orientation="portrait" usePrinterDefaults="1" blackAndWhite="0" draft="0" useFirstPageNumber="0" horizontalDpi="600" verticalDpi="600" copies="1"/>
  <x:rowBreaks count="3" manualBreakCount="3">
    <x:brk id="25" min="0" max="1048575" man="1" pt="0"/>
    <x:brk id="57" min="0" max="1048575" man="1" pt="0"/>
    <x:brk id="65" min="0" max="1048575" man="1" pt="0"/>
  </x:rowBreaks>
  <x:colBreaks count="1" manualBreakCount="1">
    <x:brk id="9" min="0" max="16383" man="1" pt="0"/>
  </x:colBreaks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>
    <x:pageSetUpPr autoPageBreaks="1" fitToPage="1"/>
  </x:sheetPr>
  <x:dimension ref="A1:F16"/>
  <x:sheetViews>
    <x:sheetView showGridLines="0" tabSelected="1" view="pageBreakPreview" topLeftCell="B1" zoomScaleNormal="100" zoomScaleSheetLayoutView="100" workbookViewId="0">
      <x:pane xSplit="0" ySplit="4" topLeftCell="B5" activePane="bottomLeft" state="frozen"/>
      <x:selection pane="bottomLeft" activeCell="D1" activeCellId="0" sqref="D1:D1"/>
    </x:sheetView>
  </x:sheetViews>
  <x:sheetFormatPr defaultColWidth="8.88671875" defaultRowHeight="13.550000000000001"/>
  <x:cols>
    <x:col min="1" max="1" width="8.77734375" style="2" customWidth="1"/>
    <x:col min="2" max="2" width="41.33203125" style="2" customWidth="1"/>
    <x:col min="3" max="3" width="31.33203125" style="2" customWidth="1"/>
    <x:col min="4" max="4" width="6.5546875" style="2" customWidth="1"/>
    <x:col min="5" max="16384" width="8.88671875" style="2" customWidth="1"/>
  </x:cols>
  <x:sheetData>
    <x:row r="1" spans="1:6" s="30" customFormat="1" ht="30" customHeight="1">
      <x:c r="A1" s="189" t="s">
        <x:v>259</x:v>
      </x:c>
      <x:c r="B1" s="189"/>
      <x:c r="D1" s="66"/>
      <x:c r="E1" s="2"/>
      <x:c r="F1" s="16"/>
    </x:row>
    <x:row r="2" spans="1:3" s="3" customFormat="1" ht="30" customHeight="1">
      <x:c r="A2" s="40" t="s">
        <x:v>252</x:v>
      </x:c>
      <x:c r="B2" s="40"/>
      <x:c r="C2" s="84" t="s">
        <x:v>320</x:v>
      </x:c>
    </x:row>
    <x:row r="4" spans="1:4" s="13" customFormat="1" ht="30" customHeight="1">
      <x:c r="A4" s="81" t="s">
        <x:v>219</x:v>
      </x:c>
      <x:c r="B4" s="81" t="s">
        <x:v>336</x:v>
      </x:c>
      <x:c r="C4" s="53" t="s">
        <x:v>297</x:v>
      </x:c>
      <x:c r="D4" s="61" t="s">
        <x:v>283</x:v>
      </x:c>
    </x:row>
    <x:row r="5" spans="1:4" s="14" customFormat="1" ht="57.75" customHeight="1">
      <x:c r="A5" s="160" t="s">
        <x:v>81</x:v>
      </x:c>
      <x:c r="B5" s="82" t="s">
        <x:v>140</x:v>
      </x:c>
      <x:c r="C5" s="8" t="str">
        <x:f>IF(D5&gt;0,"지도 사항을 상세히 기재해 주세요!","")</x:f>
        <x:v/>
      </x:c>
      <x:c r="D5" s="67"/>
    </x:row>
    <x:row r="6" spans="1:4" s="14" customFormat="1" ht="57.75" customHeight="1">
      <x:c r="A6" s="161"/>
      <x:c r="B6" s="62" t="s">
        <x:v>32</x:v>
      </x:c>
      <x:c r="C6" s="8" t="str">
        <x:f>IF(D6&gt;0,"지도 사항을 상세히 기재해 주세요!","")</x:f>
        <x:v/>
      </x:c>
      <x:c r="D6" s="67"/>
    </x:row>
    <x:row r="7" spans="1:4" s="14" customFormat="1" ht="57.75" customHeight="1">
      <x:c r="A7" s="161"/>
      <x:c r="B7" s="62" t="s">
        <x:v>138</x:v>
      </x:c>
      <x:c r="C7" s="8" t="str">
        <x:f>IF(D7&gt;0,"지도 사항을 상세히 기재해 주세요!","")</x:f>
        <x:v/>
      </x:c>
      <x:c r="D7" s="67"/>
    </x:row>
    <x:row r="8" spans="1:4" s="14" customFormat="1" ht="57.75" customHeight="1">
      <x:c r="A8" s="161"/>
      <x:c r="B8" s="62" t="s">
        <x:v>8</x:v>
      </x:c>
      <x:c r="C8" s="8" t="str">
        <x:f>IF(D8&gt;0,"지도 사항을 상세히 기재해 주세요!","")</x:f>
        <x:v/>
      </x:c>
      <x:c r="D8" s="67"/>
    </x:row>
    <x:row r="9" spans="1:4" s="14" customFormat="1" ht="57.75" customHeight="1">
      <x:c r="A9" s="161"/>
      <x:c r="B9" s="62" t="s">
        <x:v>251</x:v>
      </x:c>
      <x:c r="C9" s="8" t="str">
        <x:f>IF(D9&gt;0,"지도 사항을 상세히 기재해 주세요!","")</x:f>
        <x:v/>
      </x:c>
      <x:c r="D9" s="67"/>
    </x:row>
    <x:row r="10" spans="3:3" s="13" customFormat="1">
      <x:c r="C10" s="1"/>
    </x:row>
    <x:row r="11" spans="1:2" s="13" customFormat="1" ht="11.949999999999999" hidden="1">
      <x:c r="A11" s="68">
        <x:v>0</x:v>
      </x:c>
      <x:c r="B11" s="69">
        <x:v>0</x:v>
      </x:c>
    </x:row>
    <x:row r="12" spans="1:2" s="13" customFormat="1" ht="11.949999999999999" hidden="1">
      <x:c r="A12" s="68">
        <x:v>5</x:v>
      </x:c>
      <x:c r="B12" s="69">
        <x:v>10</x:v>
      </x:c>
    </x:row>
    <x:row r="13" spans="1:2" s="13" customFormat="1" ht="11.949999999999999" hidden="1">
      <x:c r="A13" s="68">
        <x:v>10</x:v>
      </x:c>
      <x:c r="B13" s="69">
        <x:v>20</x:v>
      </x:c>
    </x:row>
    <x:row r="14" spans="1:2" s="13" customFormat="1" ht="11.949999999999999" hidden="1">
      <x:c r="A14" s="68">
        <x:v>15</x:v>
      </x:c>
      <x:c r="B14" s="69">
        <x:v>30</x:v>
      </x:c>
    </x:row>
    <x:row r="15" spans="1:2" s="13" customFormat="1" ht="11.949999999999999" hidden="1">
      <x:c r="A15" s="68">
        <x:v>20</x:v>
      </x:c>
      <x:c r="B15" s="69">
        <x:v>40</x:v>
      </x:c>
    </x:row>
    <x:row r="16" spans="1:2" s="13" customFormat="1" ht="11.949999999999999" hidden="1">
      <x:c r="A16" s="68">
        <x:v>25</x:v>
      </x:c>
      <x:c r="B16" s="69">
        <x:v>50</x:v>
      </x:c>
    </x:row>
    <x:row r="17" s="13" customFormat="1" ht="11.949999999999999"/>
    <x:row r="18" s="13" customFormat="1" ht="11.949999999999999"/>
    <x:row r="19" s="13" customFormat="1" ht="11.949999999999999"/>
    <x:row r="20" s="13" customFormat="1" ht="11.949999999999999"/>
    <x:row r="21" s="13" customFormat="1" ht="11.949999999999999"/>
    <x:row r="22" s="13" customFormat="1" ht="11.949999999999999"/>
    <x:row r="23" s="13" customFormat="1" ht="11.949999999999999"/>
    <x:row r="24" s="13" customFormat="1" ht="11.949999999999999"/>
    <x:row r="25" s="13" customFormat="1" ht="11.949999999999999"/>
    <x:row r="26" s="13" customFormat="1" ht="11.949999999999999"/>
    <x:row r="27" s="13" customFormat="1" ht="11.949999999999999"/>
    <x:row r="28" s="13" customFormat="1" ht="11.949999999999999"/>
    <x:row r="29" s="13" customFormat="1" ht="11.949999999999999"/>
    <x:row r="30" s="13" customFormat="1" ht="11.949999999999999"/>
    <x:row r="31" s="13" customFormat="1" ht="11.949999999999999"/>
    <x:row r="32" s="13" customFormat="1" ht="11.949999999999999"/>
    <x:row r="33" s="13" customFormat="1" ht="11.949999999999999"/>
    <x:row r="34" s="13" customFormat="1" ht="11.949999999999999"/>
    <x:row r="35" s="13" customFormat="1" ht="11.949999999999999"/>
    <x:row r="36" s="13" customFormat="1" ht="11.949999999999999"/>
    <x:row r="37" s="13" customFormat="1" ht="11.949999999999999"/>
    <x:row r="38" s="13" customFormat="1" ht="11.949999999999999"/>
    <x:row r="39" s="13" customFormat="1" ht="11.949999999999999"/>
  </x:sheetData>
  <x:mergeCells count="2">
    <x:mergeCell ref="A5:A9"/>
    <x:mergeCell ref="A1:B1"/>
  </x:mergeCells>
  <x:conditionalFormatting sqref="D5:D9">
    <x:cfRule type="cellIs" dxfId="12" priority="1" operator="equal">
      <x:formula>""</x:formula>
    </x:cfRule>
  </x:conditionalFormatting>
  <x:dataValidations count="5">
    <x:dataValidation allowBlank="1" showInputMessage="1" showErrorMessage="1" prompt="해당 항목 번호와 지적사항 기재_x000a__x000a_예) 4. 건강진단 실시 미준수_x000a_     8. 조리전, 후 용기 구분 미흡" sqref="C5:C5"/>
    <x:dataValidation allowBlank="1" showInputMessage="1" showErrorMessage="1" prompt="해당 항목 번호와 지적사항 기재_x000a__x000a_예) 30. 수세시설 온수 연결 안됨" sqref="C6:C7"/>
    <x:dataValidation allowBlank="1" showInputMessage="1" showErrorMessage="1" prompt="행정처분 기관, 위반한(과태료 처분) 식품위생관계법령 기재" sqref="C8:C8"/>
    <x:dataValidation type="list" allowBlank="1" showInputMessage="1" showErrorMessage="1" errorTitle="입력오류" error="목록에서 선택해 주세요!" sqref="D7:D9 D5:D5">
      <x:formula1>$B$11:$B$16</x:formula1>
    </x:dataValidation>
    <x:dataValidation type="list" allowBlank="1" showInputMessage="1" showErrorMessage="1" errorTitle="입력오류" error="목록에서 선택해 주세요!" sqref="D6:D6">
      <x:formula1>$A$11:$A$16</x:formula1>
    </x:dataValidation>
  </x:dataValidations>
  <x:printOptions horizontalCentered="1" verticalCentered="0" headings="0" gridLines="0" gridLinesSet="1"/>
  <x:pageMargins left="0.7086111307144165" right="0.7086111307144165" top="0.74750000238418579" bottom="0.74750000238418579" header="0.31486111879348755" footer="0.31486111879348755"/>
  <x:pageSetup paperSize="9" scale="82" firstPageNumber="1" fitToWidth="1" fitToHeight="0" orientation="portrait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4" baseType="lpstr">
      <vt:lpstr>위생표지</vt:lpstr>
      <vt:lpstr>위생(1)</vt:lpstr>
      <vt:lpstr>위생(2)</vt:lpstr>
      <vt:lpstr>위생(3)</vt:lpstr>
    </vt:vector>
  </ep:TitlesOfParts>
  <ep:TotalTime>475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foodcom</cp:lastModifiedBy>
  <cp:revision>37</cp:revision>
  <cp:lastPrinted>2020-11-18T05:34:34.749</cp:lastPrinted>
  <dcterms:created xsi:type="dcterms:W3CDTF">2007-04-16T06:33:08.000</dcterms:created>
  <dcterms:modified xsi:type="dcterms:W3CDTF">2020-11-18T05:48:33.777</dcterms:modified>
  <cp:version>0906.0100.01</cp:version>
</cp:coreProperties>
</file>